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Finanční vztah 2013 - var. A" sheetId="1" r:id="rId1"/>
  </sheets>
  <calcPr calcId="145621"/>
</workbook>
</file>

<file path=xl/calcChain.xml><?xml version="1.0" encoding="utf-8"?>
<calcChain xmlns="http://schemas.openxmlformats.org/spreadsheetml/2006/main">
  <c r="L11" i="1" l="1"/>
  <c r="J12" i="1" l="1"/>
  <c r="I12" i="1"/>
  <c r="H12" i="1"/>
  <c r="G12" i="1"/>
  <c r="F12" i="1"/>
  <c r="E12" i="1"/>
  <c r="D12" i="1"/>
  <c r="C12" i="1"/>
  <c r="B12" i="1"/>
  <c r="L10" i="1"/>
  <c r="K9" i="1"/>
  <c r="K12" i="1" s="1"/>
  <c r="J9" i="1"/>
  <c r="I9" i="1"/>
  <c r="H9" i="1"/>
  <c r="G9" i="1"/>
  <c r="F9" i="1"/>
  <c r="E9" i="1"/>
  <c r="D9" i="1"/>
  <c r="C9" i="1"/>
  <c r="B9" i="1"/>
  <c r="L9" i="1" s="1"/>
  <c r="L8" i="1" l="1"/>
  <c r="L7" i="1"/>
  <c r="K6" i="1"/>
  <c r="J6" i="1"/>
  <c r="I6" i="1"/>
  <c r="H6" i="1"/>
  <c r="G6" i="1"/>
  <c r="F6" i="1"/>
  <c r="E6" i="1"/>
  <c r="D6" i="1"/>
  <c r="C6" i="1"/>
  <c r="B6" i="1"/>
  <c r="L5" i="1"/>
  <c r="L6" i="1" l="1"/>
  <c r="L12" i="1"/>
</calcChain>
</file>

<file path=xl/sharedStrings.xml><?xml version="1.0" encoding="utf-8"?>
<sst xmlns="http://schemas.openxmlformats.org/spreadsheetml/2006/main" count="12" uniqueCount="12">
  <si>
    <t>Městský obvod Plzeň</t>
  </si>
  <si>
    <t>Město Plzeň příjmy celkem</t>
  </si>
  <si>
    <t>Celkem</t>
  </si>
  <si>
    <t>% podíl na příjmech z cizích daní</t>
  </si>
  <si>
    <t>převod do rozpočtů MO celkem</t>
  </si>
  <si>
    <t>převod podílu na daních</t>
  </si>
  <si>
    <t>převod podílu na příjmech z odvodu z loterií a jiných podobných her</t>
  </si>
  <si>
    <t>převod podílu na příspěvku na VSS</t>
  </si>
  <si>
    <t>ostatní účelové převody celkem</t>
  </si>
  <si>
    <t xml:space="preserve">   obnova historické části Plzeň - Koterov</t>
  </si>
  <si>
    <t xml:space="preserve">   úhrada nákladů za stočné při vývozu odpadních vod</t>
  </si>
  <si>
    <r>
      <rPr>
        <b/>
        <sz val="11"/>
        <color theme="1"/>
        <rFont val="Arial"/>
        <family val="2"/>
        <charset val="238"/>
      </rPr>
      <t>Finanční vztah rozpočtu města a městských obvodů</t>
    </r>
    <r>
      <rPr>
        <sz val="11"/>
        <color theme="1"/>
        <rFont val="Arial"/>
        <family val="2"/>
        <charset val="238"/>
      </rPr>
      <t xml:space="preserve"> na rok 2013 (přístup dle připravované novely Statutu města) - VAR.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</si>
</sst>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2" borderId="5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1" fillId="0" borderId="0" xfId="0" applyNumberFormat="1" applyFont="1"/>
    <xf numFmtId="0" fontId="2" fillId="3" borderId="12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workbookViewId="0"/>
  </sheetViews>
  <sheetFormatPr defaultRowHeight="14.25" x14ac:dyDescent="0.2"/>
  <cols>
    <col min="1" max="1" width="45.28515625" style="1" customWidth="1"/>
    <col min="2" max="11" width="9.7109375" style="1" customWidth="1"/>
    <col min="12" max="12" width="13.5703125" style="1" customWidth="1"/>
    <col min="13" max="13" width="3.5703125" style="1" customWidth="1"/>
    <col min="14" max="14" width="13.5703125" style="1" hidden="1" customWidth="1"/>
    <col min="15" max="16384" width="9.140625" style="1"/>
  </cols>
  <sheetData>
    <row r="1" spans="1:14" ht="15" x14ac:dyDescent="0.25">
      <c r="A1" s="1" t="s">
        <v>11</v>
      </c>
    </row>
    <row r="2" spans="1:14" ht="15" thickBot="1" x14ac:dyDescent="0.25"/>
    <row r="3" spans="1:14" ht="14.25" customHeight="1" x14ac:dyDescent="0.2">
      <c r="A3" s="2"/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2"/>
      <c r="L3" s="3"/>
      <c r="M3" s="4"/>
      <c r="N3" s="53" t="s">
        <v>1</v>
      </c>
    </row>
    <row r="4" spans="1:14" ht="15" thickBot="1" x14ac:dyDescent="0.25">
      <c r="A4" s="5"/>
      <c r="B4" s="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8">
        <v>10</v>
      </c>
      <c r="L4" s="9" t="s">
        <v>2</v>
      </c>
      <c r="M4" s="10"/>
      <c r="N4" s="54"/>
    </row>
    <row r="5" spans="1:14" s="16" customFormat="1" ht="15" thickBot="1" x14ac:dyDescent="0.25">
      <c r="A5" s="11" t="s">
        <v>3</v>
      </c>
      <c r="B5" s="12">
        <v>3.4788000000000001</v>
      </c>
      <c r="C5" s="13">
        <v>2.5991</v>
      </c>
      <c r="D5" s="13">
        <v>3.5594999999999999</v>
      </c>
      <c r="E5" s="13">
        <v>1.7736000000000001</v>
      </c>
      <c r="F5" s="13">
        <v>0.23449999999999999</v>
      </c>
      <c r="G5" s="13">
        <v>0.26750000000000002</v>
      </c>
      <c r="H5" s="13">
        <v>0.19239999999999999</v>
      </c>
      <c r="I5" s="13">
        <v>0.18360000000000001</v>
      </c>
      <c r="J5" s="13">
        <v>0.15240000000000001</v>
      </c>
      <c r="K5" s="14">
        <v>0.1714</v>
      </c>
      <c r="L5" s="15">
        <f t="shared" ref="L5:L12" si="0">SUM(B5:K5)</f>
        <v>12.6128</v>
      </c>
      <c r="N5" s="15"/>
    </row>
    <row r="6" spans="1:14" s="16" customFormat="1" ht="24.75" customHeight="1" thickBot="1" x14ac:dyDescent="0.25">
      <c r="A6" s="44" t="s">
        <v>5</v>
      </c>
      <c r="B6" s="45">
        <f t="shared" ref="B6:K6" si="1">ROUND($N6*B5/100,0)</f>
        <v>104364</v>
      </c>
      <c r="C6" s="46">
        <f t="shared" si="1"/>
        <v>77973</v>
      </c>
      <c r="D6" s="46">
        <f t="shared" si="1"/>
        <v>106785</v>
      </c>
      <c r="E6" s="46">
        <f t="shared" si="1"/>
        <v>53208</v>
      </c>
      <c r="F6" s="46">
        <f t="shared" si="1"/>
        <v>7035</v>
      </c>
      <c r="G6" s="46">
        <f t="shared" si="1"/>
        <v>8025</v>
      </c>
      <c r="H6" s="46">
        <f t="shared" si="1"/>
        <v>5772</v>
      </c>
      <c r="I6" s="46">
        <f t="shared" si="1"/>
        <v>5508</v>
      </c>
      <c r="J6" s="46">
        <f t="shared" si="1"/>
        <v>4572</v>
      </c>
      <c r="K6" s="47">
        <f t="shared" si="1"/>
        <v>5142</v>
      </c>
      <c r="L6" s="48">
        <f t="shared" si="0"/>
        <v>378384</v>
      </c>
      <c r="N6" s="18">
        <v>3000000</v>
      </c>
    </row>
    <row r="7" spans="1:14" s="16" customFormat="1" ht="24.75" customHeight="1" thickBot="1" x14ac:dyDescent="0.25">
      <c r="A7" s="44" t="s">
        <v>7</v>
      </c>
      <c r="B7" s="45">
        <v>9098</v>
      </c>
      <c r="C7" s="46">
        <v>5883</v>
      </c>
      <c r="D7" s="46">
        <v>15173</v>
      </c>
      <c r="E7" s="46">
        <v>3847</v>
      </c>
      <c r="F7" s="46">
        <v>289</v>
      </c>
      <c r="G7" s="46">
        <v>289</v>
      </c>
      <c r="H7" s="46">
        <v>289</v>
      </c>
      <c r="I7" s="46">
        <v>289</v>
      </c>
      <c r="J7" s="46">
        <v>289</v>
      </c>
      <c r="K7" s="47">
        <v>289</v>
      </c>
      <c r="L7" s="48">
        <f t="shared" si="0"/>
        <v>35735</v>
      </c>
      <c r="N7" s="17">
        <v>108941</v>
      </c>
    </row>
    <row r="8" spans="1:14" s="16" customFormat="1" ht="28.5" customHeight="1" thickBot="1" x14ac:dyDescent="0.25">
      <c r="A8" s="49" t="s">
        <v>6</v>
      </c>
      <c r="B8" s="30">
        <v>13071</v>
      </c>
      <c r="C8" s="31">
        <v>15454</v>
      </c>
      <c r="D8" s="31">
        <v>67062</v>
      </c>
      <c r="E8" s="31">
        <v>6396</v>
      </c>
      <c r="F8" s="31">
        <v>715</v>
      </c>
      <c r="G8" s="31">
        <v>199</v>
      </c>
      <c r="H8" s="31"/>
      <c r="I8" s="31">
        <v>953</v>
      </c>
      <c r="J8" s="31"/>
      <c r="K8" s="32"/>
      <c r="L8" s="33">
        <f t="shared" si="0"/>
        <v>103850</v>
      </c>
      <c r="N8" s="18">
        <v>115390</v>
      </c>
    </row>
    <row r="9" spans="1:14" s="34" customFormat="1" ht="24.75" customHeight="1" thickBot="1" x14ac:dyDescent="0.25">
      <c r="A9" s="29" t="s">
        <v>8</v>
      </c>
      <c r="B9" s="30">
        <f>SUM(B10:B11)</f>
        <v>0</v>
      </c>
      <c r="C9" s="31">
        <f t="shared" ref="C9:K9" si="2">SUM(C10:C11)</f>
        <v>26626</v>
      </c>
      <c r="D9" s="31">
        <f t="shared" si="2"/>
        <v>0</v>
      </c>
      <c r="E9" s="31">
        <f t="shared" si="2"/>
        <v>0</v>
      </c>
      <c r="F9" s="31">
        <f t="shared" si="2"/>
        <v>0</v>
      </c>
      <c r="G9" s="31">
        <f t="shared" si="2"/>
        <v>0</v>
      </c>
      <c r="H9" s="31">
        <f t="shared" si="2"/>
        <v>0</v>
      </c>
      <c r="I9" s="31">
        <f t="shared" si="2"/>
        <v>0</v>
      </c>
      <c r="J9" s="31">
        <f t="shared" si="2"/>
        <v>0</v>
      </c>
      <c r="K9" s="32">
        <f t="shared" si="2"/>
        <v>250</v>
      </c>
      <c r="L9" s="33">
        <f t="shared" ref="L9" si="3">SUM(B9:K9)</f>
        <v>26876</v>
      </c>
      <c r="N9" s="33"/>
    </row>
    <row r="10" spans="1:14" s="23" customFormat="1" ht="24.75" customHeight="1" thickBot="1" x14ac:dyDescent="0.25">
      <c r="A10" s="35" t="s">
        <v>9</v>
      </c>
      <c r="B10" s="36"/>
      <c r="C10" s="37">
        <v>26626</v>
      </c>
      <c r="D10" s="37"/>
      <c r="E10" s="37"/>
      <c r="F10" s="37"/>
      <c r="G10" s="37"/>
      <c r="H10" s="37"/>
      <c r="I10" s="37"/>
      <c r="J10" s="37"/>
      <c r="K10" s="38"/>
      <c r="L10" s="39">
        <f>SUM(B10:K10)</f>
        <v>26626</v>
      </c>
      <c r="M10" s="40"/>
      <c r="N10" s="41"/>
    </row>
    <row r="11" spans="1:14" s="23" customFormat="1" ht="24.75" customHeight="1" thickBot="1" x14ac:dyDescent="0.25">
      <c r="A11" s="42" t="s">
        <v>10</v>
      </c>
      <c r="B11" s="19"/>
      <c r="C11" s="20"/>
      <c r="D11" s="20"/>
      <c r="E11" s="20"/>
      <c r="F11" s="20"/>
      <c r="G11" s="20"/>
      <c r="H11" s="20"/>
      <c r="I11" s="20"/>
      <c r="J11" s="20"/>
      <c r="K11" s="21">
        <v>250</v>
      </c>
      <c r="L11" s="22">
        <f>SUM(B11:K11)</f>
        <v>250</v>
      </c>
      <c r="M11" s="40"/>
      <c r="N11" s="22"/>
    </row>
    <row r="12" spans="1:14" s="16" customFormat="1" ht="24.75" customHeight="1" thickBot="1" x14ac:dyDescent="0.25">
      <c r="A12" s="24" t="s">
        <v>4</v>
      </c>
      <c r="B12" s="25">
        <f>SUM(B6,B7,B8,B9)</f>
        <v>126533</v>
      </c>
      <c r="C12" s="26">
        <f t="shared" ref="C12:K12" si="4">SUM(C6,C7,C8,C9)</f>
        <v>125936</v>
      </c>
      <c r="D12" s="26">
        <f t="shared" si="4"/>
        <v>189020</v>
      </c>
      <c r="E12" s="26">
        <f t="shared" si="4"/>
        <v>63451</v>
      </c>
      <c r="F12" s="26">
        <f t="shared" si="4"/>
        <v>8039</v>
      </c>
      <c r="G12" s="26">
        <f t="shared" si="4"/>
        <v>8513</v>
      </c>
      <c r="H12" s="26">
        <f t="shared" si="4"/>
        <v>6061</v>
      </c>
      <c r="I12" s="26">
        <f t="shared" si="4"/>
        <v>6750</v>
      </c>
      <c r="J12" s="26">
        <f t="shared" si="4"/>
        <v>4861</v>
      </c>
      <c r="K12" s="27">
        <f t="shared" si="4"/>
        <v>5681</v>
      </c>
      <c r="L12" s="28">
        <f t="shared" si="0"/>
        <v>544845</v>
      </c>
      <c r="N12" s="28"/>
    </row>
    <row r="14" spans="1:14" x14ac:dyDescent="0.2">
      <c r="L14" s="43"/>
    </row>
  </sheetData>
  <mergeCells count="2">
    <mergeCell ref="B3:K3"/>
    <mergeCell ref="N3:N4"/>
  </mergeCells>
  <pageMargins left="0.51181102362204722" right="0.51181102362204722" top="1.1811023622047245" bottom="0.78740157480314965" header="0.31496062992125984" footer="0.31496062992125984"/>
  <pageSetup paperSize="9" scale="85" orientation="landscape" r:id="rId1"/>
  <headerFooter>
    <oddHeader>&amp;R&amp;"Arial,Tučné"&amp;14Příloha č. 1 - var. A
&amp;"Arial,Obyčejné"&amp;12Z&amp;11MP 8.11.2012 - námZ/1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vztah 2013 - var.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Beránková Helena</cp:lastModifiedBy>
  <cp:lastPrinted>2012-10-29T09:02:08Z</cp:lastPrinted>
  <dcterms:created xsi:type="dcterms:W3CDTF">2012-10-21T21:29:42Z</dcterms:created>
  <dcterms:modified xsi:type="dcterms:W3CDTF">2012-10-29T16:29:08Z</dcterms:modified>
</cp:coreProperties>
</file>