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155" windowHeight="8505"/>
  </bookViews>
  <sheets>
    <sheet name="Finanční vztah 2014" sheetId="1" r:id="rId1"/>
  </sheets>
  <calcPr calcId="145621"/>
</workbook>
</file>

<file path=xl/calcChain.xml><?xml version="1.0" encoding="utf-8"?>
<calcChain xmlns="http://schemas.openxmlformats.org/spreadsheetml/2006/main">
  <c r="L9" i="1" l="1"/>
  <c r="K8" i="1"/>
  <c r="J8" i="1"/>
  <c r="I8" i="1"/>
  <c r="H8" i="1"/>
  <c r="G8" i="1"/>
  <c r="F8" i="1"/>
  <c r="E8" i="1"/>
  <c r="D8" i="1"/>
  <c r="B8" i="1"/>
  <c r="L7" i="1"/>
  <c r="L6" i="1"/>
  <c r="K5" i="1"/>
  <c r="J5" i="1"/>
  <c r="I5" i="1"/>
  <c r="H5" i="1"/>
  <c r="G5" i="1"/>
  <c r="F5" i="1"/>
  <c r="E5" i="1"/>
  <c r="D5" i="1"/>
  <c r="C5" i="1"/>
  <c r="C10" i="1" s="1"/>
  <c r="B5" i="1"/>
  <c r="B10" i="1" s="1"/>
  <c r="L4" i="1"/>
  <c r="E10" i="1" l="1"/>
  <c r="G10" i="1"/>
  <c r="I10" i="1"/>
  <c r="K10" i="1"/>
  <c r="D10" i="1"/>
  <c r="F10" i="1"/>
  <c r="H10" i="1"/>
  <c r="J10" i="1"/>
  <c r="L5" i="1"/>
  <c r="L8" i="1"/>
  <c r="L10" i="1" l="1"/>
</calcChain>
</file>

<file path=xl/sharedStrings.xml><?xml version="1.0" encoding="utf-8"?>
<sst xmlns="http://schemas.openxmlformats.org/spreadsheetml/2006/main" count="17" uniqueCount="12">
  <si>
    <t>Městský obvod Plzeň</t>
  </si>
  <si>
    <t>Město Plzeň příjmy celkem</t>
  </si>
  <si>
    <t>Celkem</t>
  </si>
  <si>
    <t>% podíl na příjmech z cizích daní</t>
  </si>
  <si>
    <t>převod do rozpočtů MO celkem</t>
  </si>
  <si>
    <t>převod podílu na daních</t>
  </si>
  <si>
    <t>převod podílu na příjmech z odvodu z loterií a jiných podobných her</t>
  </si>
  <si>
    <t>ostatní účelové převody celkem</t>
  </si>
  <si>
    <t>převod podílu na příspěvku na VSS</t>
  </si>
  <si>
    <t xml:space="preserve">   úhrada nákladů za stočné při vývozu odpadních vod</t>
  </si>
  <si>
    <r>
      <rPr>
        <b/>
        <sz val="11"/>
        <color theme="1"/>
        <rFont val="Arial"/>
        <family val="2"/>
        <charset val="238"/>
      </rPr>
      <t>Finanční vztah rozpočtu města a městských obvodů na rok 2014</t>
    </r>
    <r>
      <rPr>
        <sz val="11"/>
        <color theme="1"/>
        <rFont val="Arial"/>
        <family val="2"/>
        <charset val="238"/>
      </rPr>
      <t xml:space="preserve"> 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</si>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</sst>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6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3" borderId="12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3" fontId="2" fillId="3" borderId="12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3" borderId="8" xfId="0" applyNumberFormat="1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4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view="pageLayout" zoomScaleNormal="100" workbookViewId="0">
      <selection activeCell="M6" sqref="M6"/>
    </sheetView>
  </sheetViews>
  <sheetFormatPr defaultRowHeight="14.25" x14ac:dyDescent="0.2"/>
  <cols>
    <col min="1" max="1" width="45.28515625" style="1" customWidth="1"/>
    <col min="2" max="11" width="9.7109375" style="1" customWidth="1"/>
    <col min="12" max="12" width="13.5703125" style="1" customWidth="1"/>
    <col min="13" max="13" width="6.7109375" style="1" customWidth="1"/>
    <col min="14" max="14" width="13.5703125" style="1" hidden="1" customWidth="1"/>
    <col min="15" max="15" width="9.140625" style="1"/>
    <col min="16" max="16" width="10.140625" style="1" bestFit="1" customWidth="1"/>
    <col min="17" max="16384" width="9.140625" style="1"/>
  </cols>
  <sheetData>
    <row r="1" spans="1:16" ht="15.75" thickBot="1" x14ac:dyDescent="0.3">
      <c r="A1" s="1" t="s">
        <v>10</v>
      </c>
    </row>
    <row r="2" spans="1:16" ht="14.25" customHeight="1" x14ac:dyDescent="0.2">
      <c r="A2" s="2"/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6"/>
      <c r="L2" s="3"/>
      <c r="M2" s="4"/>
      <c r="N2" s="47" t="s">
        <v>1</v>
      </c>
    </row>
    <row r="3" spans="1:16" ht="15" thickBot="1" x14ac:dyDescent="0.25">
      <c r="A3" s="5"/>
      <c r="B3" s="6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8">
        <v>10</v>
      </c>
      <c r="L3" s="9" t="s">
        <v>2</v>
      </c>
      <c r="M3" s="10"/>
      <c r="N3" s="48"/>
    </row>
    <row r="4" spans="1:16" s="16" customFormat="1" ht="15" thickBot="1" x14ac:dyDescent="0.25">
      <c r="A4" s="11" t="s">
        <v>3</v>
      </c>
      <c r="B4" s="12">
        <v>3.4788000000000001</v>
      </c>
      <c r="C4" s="13">
        <v>2.5991</v>
      </c>
      <c r="D4" s="13">
        <v>3.5594999999999999</v>
      </c>
      <c r="E4" s="13">
        <v>1.7736000000000001</v>
      </c>
      <c r="F4" s="13">
        <v>0.23449999999999999</v>
      </c>
      <c r="G4" s="13">
        <v>0.26750000000000002</v>
      </c>
      <c r="H4" s="13">
        <v>0.19239999999999999</v>
      </c>
      <c r="I4" s="13">
        <v>0.18360000000000001</v>
      </c>
      <c r="J4" s="13">
        <v>0.15240000000000001</v>
      </c>
      <c r="K4" s="14">
        <v>0.1714</v>
      </c>
      <c r="L4" s="15">
        <f t="shared" ref="L4:L10" si="0">SUM(B4:K4)</f>
        <v>12.6128</v>
      </c>
      <c r="N4" s="15"/>
    </row>
    <row r="5" spans="1:16" s="16" customFormat="1" ht="24.75" customHeight="1" thickBot="1" x14ac:dyDescent="0.25">
      <c r="A5" s="27" t="s">
        <v>5</v>
      </c>
      <c r="B5" s="28">
        <f t="shared" ref="B5:K5" si="1">ROUND($N5*B4/100,0)</f>
        <v>105408</v>
      </c>
      <c r="C5" s="29">
        <f t="shared" si="1"/>
        <v>78753</v>
      </c>
      <c r="D5" s="29">
        <f t="shared" si="1"/>
        <v>107853</v>
      </c>
      <c r="E5" s="29">
        <f t="shared" si="1"/>
        <v>53740</v>
      </c>
      <c r="F5" s="29">
        <f t="shared" si="1"/>
        <v>7105</v>
      </c>
      <c r="G5" s="29">
        <f t="shared" si="1"/>
        <v>8105</v>
      </c>
      <c r="H5" s="29">
        <f t="shared" si="1"/>
        <v>5830</v>
      </c>
      <c r="I5" s="29">
        <f t="shared" si="1"/>
        <v>5563</v>
      </c>
      <c r="J5" s="29">
        <f t="shared" si="1"/>
        <v>4618</v>
      </c>
      <c r="K5" s="30">
        <f t="shared" si="1"/>
        <v>5193</v>
      </c>
      <c r="L5" s="31">
        <f t="shared" si="0"/>
        <v>382168</v>
      </c>
      <c r="N5" s="18">
        <v>3030000</v>
      </c>
      <c r="P5" s="26"/>
    </row>
    <row r="6" spans="1:16" s="16" customFormat="1" ht="24.75" customHeight="1" thickBot="1" x14ac:dyDescent="0.25">
      <c r="A6" s="27" t="s">
        <v>8</v>
      </c>
      <c r="B6" s="28">
        <v>9098</v>
      </c>
      <c r="C6" s="29">
        <v>5883</v>
      </c>
      <c r="D6" s="29">
        <v>15173</v>
      </c>
      <c r="E6" s="29">
        <v>3847</v>
      </c>
      <c r="F6" s="29">
        <v>289</v>
      </c>
      <c r="G6" s="29">
        <v>289</v>
      </c>
      <c r="H6" s="29">
        <v>289</v>
      </c>
      <c r="I6" s="29">
        <v>289</v>
      </c>
      <c r="J6" s="29">
        <v>289</v>
      </c>
      <c r="K6" s="30">
        <v>289</v>
      </c>
      <c r="L6" s="31">
        <f t="shared" si="0"/>
        <v>35735</v>
      </c>
      <c r="N6" s="17">
        <v>108941</v>
      </c>
    </row>
    <row r="7" spans="1:16" s="16" customFormat="1" ht="28.5" customHeight="1" thickBot="1" x14ac:dyDescent="0.25">
      <c r="A7" s="32" t="s">
        <v>6</v>
      </c>
      <c r="B7" s="33">
        <v>15086</v>
      </c>
      <c r="C7" s="34">
        <v>17880</v>
      </c>
      <c r="D7" s="34">
        <v>43458</v>
      </c>
      <c r="E7" s="34">
        <v>8629</v>
      </c>
      <c r="F7" s="34"/>
      <c r="G7" s="34">
        <v>124</v>
      </c>
      <c r="H7" s="34"/>
      <c r="I7" s="34">
        <v>1117</v>
      </c>
      <c r="J7" s="34"/>
      <c r="K7" s="35"/>
      <c r="L7" s="36">
        <f t="shared" si="0"/>
        <v>86294</v>
      </c>
      <c r="N7" s="18"/>
    </row>
    <row r="8" spans="1:16" s="16" customFormat="1" ht="24.75" customHeight="1" thickBot="1" x14ac:dyDescent="0.25">
      <c r="A8" s="37" t="s">
        <v>7</v>
      </c>
      <c r="B8" s="33">
        <f>SUM(B9)</f>
        <v>0</v>
      </c>
      <c r="C8" s="34">
        <v>0</v>
      </c>
      <c r="D8" s="34">
        <f t="shared" ref="D8:K8" si="2">SUM(D9)</f>
        <v>0</v>
      </c>
      <c r="E8" s="34">
        <f t="shared" si="2"/>
        <v>0</v>
      </c>
      <c r="F8" s="34">
        <f t="shared" si="2"/>
        <v>0</v>
      </c>
      <c r="G8" s="34">
        <f t="shared" si="2"/>
        <v>0</v>
      </c>
      <c r="H8" s="34">
        <f t="shared" si="2"/>
        <v>0</v>
      </c>
      <c r="I8" s="34">
        <f t="shared" si="2"/>
        <v>0</v>
      </c>
      <c r="J8" s="34">
        <f t="shared" si="2"/>
        <v>0</v>
      </c>
      <c r="K8" s="35">
        <f t="shared" si="2"/>
        <v>250</v>
      </c>
      <c r="L8" s="36">
        <f t="shared" si="0"/>
        <v>250</v>
      </c>
      <c r="N8" s="18"/>
    </row>
    <row r="9" spans="1:16" s="24" customFormat="1" ht="24.75" customHeight="1" thickBot="1" x14ac:dyDescent="0.25">
      <c r="A9" s="19" t="s">
        <v>9</v>
      </c>
      <c r="B9" s="20"/>
      <c r="C9" s="21"/>
      <c r="D9" s="21"/>
      <c r="E9" s="21"/>
      <c r="F9" s="21"/>
      <c r="G9" s="21"/>
      <c r="H9" s="21"/>
      <c r="I9" s="21"/>
      <c r="J9" s="21"/>
      <c r="K9" s="22">
        <v>250</v>
      </c>
      <c r="L9" s="23">
        <f t="shared" si="0"/>
        <v>250</v>
      </c>
      <c r="N9" s="23"/>
    </row>
    <row r="10" spans="1:16" s="16" customFormat="1" ht="24.75" customHeight="1" thickBot="1" x14ac:dyDescent="0.25">
      <c r="A10" s="38" t="s">
        <v>4</v>
      </c>
      <c r="B10" s="39">
        <f t="shared" ref="B10:K10" si="3">SUM(B5,B6,B7,B8)</f>
        <v>129592</v>
      </c>
      <c r="C10" s="40">
        <f t="shared" si="3"/>
        <v>102516</v>
      </c>
      <c r="D10" s="40">
        <f t="shared" si="3"/>
        <v>166484</v>
      </c>
      <c r="E10" s="40">
        <f t="shared" si="3"/>
        <v>66216</v>
      </c>
      <c r="F10" s="40">
        <f t="shared" si="3"/>
        <v>7394</v>
      </c>
      <c r="G10" s="40">
        <f t="shared" si="3"/>
        <v>8518</v>
      </c>
      <c r="H10" s="40">
        <f t="shared" si="3"/>
        <v>6119</v>
      </c>
      <c r="I10" s="40">
        <f t="shared" si="3"/>
        <v>6969</v>
      </c>
      <c r="J10" s="40">
        <f t="shared" si="3"/>
        <v>4907</v>
      </c>
      <c r="K10" s="41">
        <f t="shared" si="3"/>
        <v>5732</v>
      </c>
      <c r="L10" s="42">
        <f t="shared" si="0"/>
        <v>504447</v>
      </c>
      <c r="N10" s="25"/>
    </row>
    <row r="12" spans="1:16" ht="15" thickBot="1" x14ac:dyDescent="0.25">
      <c r="O12" s="1" t="s">
        <v>11</v>
      </c>
    </row>
    <row r="13" spans="1:16" ht="14.25" customHeight="1" x14ac:dyDescent="0.2">
      <c r="M13" s="43"/>
      <c r="N13" s="47" t="s">
        <v>1</v>
      </c>
    </row>
    <row r="14" spans="1:16" ht="15" thickBot="1" x14ac:dyDescent="0.25">
      <c r="M14" s="10"/>
      <c r="N14" s="48"/>
    </row>
    <row r="15" spans="1:16" s="16" customFormat="1" x14ac:dyDescent="0.2">
      <c r="N15" s="15"/>
    </row>
    <row r="16" spans="1:16" s="16" customFormat="1" ht="24.75" customHeight="1" thickBot="1" x14ac:dyDescent="0.25">
      <c r="N16" s="18">
        <v>3060000</v>
      </c>
      <c r="P16" s="26"/>
    </row>
    <row r="17" spans="13:16" s="16" customFormat="1" ht="24.75" customHeight="1" thickBot="1" x14ac:dyDescent="0.25">
      <c r="N17" s="17">
        <v>108941</v>
      </c>
    </row>
    <row r="18" spans="13:16" s="16" customFormat="1" ht="28.5" customHeight="1" thickBot="1" x14ac:dyDescent="0.25">
      <c r="N18" s="18"/>
    </row>
    <row r="19" spans="13:16" s="16" customFormat="1" ht="24.75" customHeight="1" thickBot="1" x14ac:dyDescent="0.25">
      <c r="N19" s="18"/>
    </row>
    <row r="20" spans="13:16" s="24" customFormat="1" ht="24.75" customHeight="1" thickBot="1" x14ac:dyDescent="0.25">
      <c r="N20" s="23"/>
    </row>
    <row r="21" spans="13:16" s="16" customFormat="1" ht="24.75" customHeight="1" thickBot="1" x14ac:dyDescent="0.25">
      <c r="N21" s="25"/>
    </row>
    <row r="23" spans="13:16" ht="15" thickBot="1" x14ac:dyDescent="0.25"/>
    <row r="24" spans="13:16" ht="14.25" customHeight="1" x14ac:dyDescent="0.2">
      <c r="M24" s="4"/>
      <c r="N24" s="47" t="s">
        <v>1</v>
      </c>
    </row>
    <row r="25" spans="13:16" ht="15" thickBot="1" x14ac:dyDescent="0.25">
      <c r="M25" s="10"/>
      <c r="N25" s="48"/>
    </row>
    <row r="26" spans="13:16" s="16" customFormat="1" x14ac:dyDescent="0.2">
      <c r="N26" s="15"/>
    </row>
    <row r="27" spans="13:16" s="16" customFormat="1" ht="24.75" customHeight="1" thickBot="1" x14ac:dyDescent="0.25">
      <c r="N27" s="18">
        <v>3090000</v>
      </c>
      <c r="P27" s="26"/>
    </row>
    <row r="28" spans="13:16" s="16" customFormat="1" ht="24.75" customHeight="1" thickBot="1" x14ac:dyDescent="0.25">
      <c r="N28" s="17">
        <v>108941</v>
      </c>
    </row>
    <row r="29" spans="13:16" s="16" customFormat="1" ht="28.5" customHeight="1" thickBot="1" x14ac:dyDescent="0.25">
      <c r="N29" s="18"/>
    </row>
    <row r="30" spans="13:16" s="16" customFormat="1" ht="24.75" customHeight="1" thickBot="1" x14ac:dyDescent="0.25">
      <c r="N30" s="18"/>
    </row>
    <row r="31" spans="13:16" s="24" customFormat="1" ht="24.75" customHeight="1" thickBot="1" x14ac:dyDescent="0.25">
      <c r="N31" s="23"/>
    </row>
    <row r="32" spans="13:16" s="16" customFormat="1" ht="24.75" customHeight="1" thickBot="1" x14ac:dyDescent="0.25">
      <c r="N32" s="25"/>
    </row>
    <row r="34" spans="5:15" ht="15" thickBot="1" x14ac:dyDescent="0.25"/>
    <row r="35" spans="5:15" x14ac:dyDescent="0.2">
      <c r="M35" s="4"/>
      <c r="N35" s="47" t="s">
        <v>1</v>
      </c>
    </row>
    <row r="36" spans="5:15" ht="15" thickBot="1" x14ac:dyDescent="0.25">
      <c r="M36" s="10"/>
      <c r="N36" s="48"/>
    </row>
    <row r="37" spans="5:15" x14ac:dyDescent="0.2">
      <c r="M37" s="16"/>
      <c r="N37" s="15"/>
    </row>
    <row r="38" spans="5:15" ht="15.75" thickBot="1" x14ac:dyDescent="0.25">
      <c r="M38" s="16"/>
      <c r="N38" s="18">
        <v>3120000</v>
      </c>
    </row>
    <row r="39" spans="5:15" ht="15.75" thickBot="1" x14ac:dyDescent="0.25">
      <c r="M39" s="16"/>
      <c r="N39" s="17">
        <v>108941</v>
      </c>
    </row>
    <row r="40" spans="5:15" ht="15.75" thickBot="1" x14ac:dyDescent="0.25">
      <c r="M40" s="16"/>
      <c r="N40" s="18"/>
      <c r="O40" s="1" t="s">
        <v>11</v>
      </c>
    </row>
    <row r="41" spans="5:15" ht="15.75" thickBot="1" x14ac:dyDescent="0.25">
      <c r="M41" s="16"/>
      <c r="N41" s="18"/>
    </row>
    <row r="42" spans="5:15" ht="15" thickBot="1" x14ac:dyDescent="0.25">
      <c r="M42" s="24"/>
      <c r="N42" s="23"/>
    </row>
    <row r="43" spans="5:15" ht="15.75" thickBot="1" x14ac:dyDescent="0.25">
      <c r="M43" s="16"/>
      <c r="N43" s="25"/>
    </row>
    <row r="45" spans="5:15" x14ac:dyDescent="0.2">
      <c r="E45" s="1" t="s">
        <v>11</v>
      </c>
    </row>
  </sheetData>
  <mergeCells count="5">
    <mergeCell ref="B2:K2"/>
    <mergeCell ref="N2:N3"/>
    <mergeCell ref="N35:N36"/>
    <mergeCell ref="N13:N14"/>
    <mergeCell ref="N24:N25"/>
  </mergeCells>
  <pageMargins left="0.31496062992125984" right="0.31496062992125984" top="0.98425196850393704" bottom="0.19685039370078741" header="0.31496062992125984" footer="0.31496062992125984"/>
  <pageSetup paperSize="9" scale="85" orientation="landscape" r:id="rId1"/>
  <headerFooter>
    <oddHeader xml:space="preserve">&amp;R&amp;"Arial,Tučné"&amp;9ZMP 7. 11. 2013
Příloha č. 1 - ŘEÚ/1&amp;14
</oddHead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Finanční vztah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Dezortová Petra</cp:lastModifiedBy>
  <cp:lastPrinted>2013-10-16T08:58:36Z</cp:lastPrinted>
  <dcterms:created xsi:type="dcterms:W3CDTF">2012-10-21T21:29:42Z</dcterms:created>
  <dcterms:modified xsi:type="dcterms:W3CDTF">2013-10-24T08:01:07Z</dcterms:modified>
</cp:coreProperties>
</file>