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20835" windowHeight="969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81" i="1" l="1"/>
  <c r="D89" i="1" l="1"/>
  <c r="H89" i="1"/>
  <c r="E85" i="1"/>
  <c r="D85" i="1"/>
  <c r="H85" i="1"/>
  <c r="D81" i="1"/>
  <c r="F72" i="1"/>
  <c r="F76" i="1" l="1"/>
  <c r="F75" i="1"/>
  <c r="F73" i="1"/>
  <c r="F71" i="1"/>
  <c r="F78" i="1"/>
  <c r="F77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F46" i="1"/>
  <c r="E45" i="1"/>
  <c r="F45" i="1" s="1"/>
  <c r="E44" i="1"/>
  <c r="F44" i="1" s="1"/>
  <c r="F43" i="1"/>
  <c r="F42" i="1"/>
  <c r="E41" i="1"/>
  <c r="F41" i="1" s="1"/>
  <c r="E40" i="1"/>
  <c r="F40" i="1" s="1"/>
  <c r="E39" i="1"/>
  <c r="F39" i="1" s="1"/>
  <c r="E38" i="1"/>
  <c r="F38" i="1" s="1"/>
  <c r="E37" i="1"/>
  <c r="F37" i="1" s="1"/>
  <c r="F36" i="1"/>
  <c r="E35" i="1"/>
  <c r="F35" i="1" s="1"/>
  <c r="F34" i="1"/>
  <c r="E33" i="1"/>
  <c r="F33" i="1" s="1"/>
  <c r="E32" i="1"/>
  <c r="F32" i="1" s="1"/>
  <c r="F31" i="1"/>
  <c r="F30" i="1"/>
  <c r="E29" i="1"/>
  <c r="F29" i="1" s="1"/>
  <c r="E28" i="1"/>
  <c r="F28" i="1" s="1"/>
  <c r="F27" i="1"/>
  <c r="F25" i="1"/>
  <c r="F24" i="1"/>
  <c r="F23" i="1"/>
  <c r="F22" i="1"/>
  <c r="F21" i="1"/>
  <c r="F20" i="1"/>
  <c r="F19" i="1"/>
  <c r="E18" i="1"/>
  <c r="F18" i="1" s="1"/>
  <c r="F17" i="1"/>
  <c r="E16" i="1"/>
  <c r="F16" i="1" s="1"/>
  <c r="E15" i="1"/>
  <c r="F15" i="1" s="1"/>
  <c r="E14" i="1"/>
  <c r="F13" i="1"/>
  <c r="F12" i="1"/>
  <c r="F11" i="1"/>
  <c r="F10" i="1"/>
  <c r="F9" i="1"/>
  <c r="F8" i="1"/>
  <c r="F7" i="1"/>
  <c r="F85" i="1" l="1"/>
  <c r="E81" i="1"/>
  <c r="E89" i="1"/>
  <c r="F14" i="1"/>
  <c r="F89" i="1" s="1"/>
  <c r="F81" i="1" l="1"/>
</calcChain>
</file>

<file path=xl/sharedStrings.xml><?xml version="1.0" encoding="utf-8"?>
<sst xmlns="http://schemas.openxmlformats.org/spreadsheetml/2006/main" count="129" uniqueCount="36">
  <si>
    <t>SMĚNA FOCUS INVEST vs. město PLZEŇ</t>
  </si>
  <si>
    <t>Pozemky v majetku města Plzně</t>
  </si>
  <si>
    <t>Pozemky v k.ú. Dýšina</t>
  </si>
  <si>
    <t>Parc. č.</t>
  </si>
  <si>
    <t>Výměra celkem (m2)</t>
  </si>
  <si>
    <t>Výměra hřiště (m2)</t>
  </si>
  <si>
    <t>Výměra  mimo hřiště (m2)</t>
  </si>
  <si>
    <t>Druh</t>
  </si>
  <si>
    <t>Kč/m2</t>
  </si>
  <si>
    <t>/</t>
  </si>
  <si>
    <t>ostatní plocha</t>
  </si>
  <si>
    <t>37,16, 120</t>
  </si>
  <si>
    <t>trvalý travní porost</t>
  </si>
  <si>
    <t xml:space="preserve"> /</t>
  </si>
  <si>
    <t>lesní pozemek</t>
  </si>
  <si>
    <t>ostatní plocha-ostatní komunikace</t>
  </si>
  <si>
    <t>ostatní plocha-neplodná</t>
  </si>
  <si>
    <t>orná půda</t>
  </si>
  <si>
    <t>ostatní plocha-jiná plocha</t>
  </si>
  <si>
    <t>ostatní plocha - neplodná půda</t>
  </si>
  <si>
    <t xml:space="preserve"> </t>
  </si>
  <si>
    <t>ostatní plocha-těžba surovin</t>
  </si>
  <si>
    <t>zahrada</t>
  </si>
  <si>
    <t xml:space="preserve">/ </t>
  </si>
  <si>
    <t>zastavěná plocha a nádvoří</t>
  </si>
  <si>
    <t>SOUHRN 1</t>
  </si>
  <si>
    <t>SOUHRN 2</t>
  </si>
  <si>
    <t>SOUHRN 3</t>
  </si>
  <si>
    <t>všechny nemovité věci</t>
  </si>
  <si>
    <t>nemovité věci nad čarou - předmět prodeje</t>
  </si>
  <si>
    <t>cena dle ZP</t>
  </si>
  <si>
    <t>*</t>
  </si>
  <si>
    <t>nemovité věci pod čarou - záměr budoucího prodeje</t>
  </si>
  <si>
    <t>* zatím není znám rozsah VPS</t>
  </si>
  <si>
    <t>ostatní plocha - zeleň</t>
  </si>
  <si>
    <t>ostatní plocha - ostatní komunikace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</si>
</sst>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i/>
      <sz val="14"/>
      <name val="Arial CE"/>
      <charset val="238"/>
    </font>
    <font>
      <b/>
      <sz val="10"/>
      <name val="Arial"/>
      <family val="2"/>
    </font>
    <font>
      <sz val="12"/>
      <name val="Tahoma"/>
      <family val="2"/>
    </font>
    <font>
      <b/>
      <sz val="10"/>
      <name val="Arial CE"/>
      <charset val="238"/>
    </font>
    <font>
      <sz val="10"/>
      <name val="Arial"/>
      <family val="2"/>
    </font>
    <font>
      <sz val="8"/>
      <name val="Arial CE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theme="1" tint="0.499984740745262"/>
      </patternFill>
    </fill>
    <fill>
      <patternFill patternType="solid">
        <fgColor theme="0"/>
        <bgColor theme="1" tint="0.499984740745262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NumberFormat="1" applyFont="1" applyAlignment="1"/>
    <xf numFmtId="0" fontId="0" fillId="0" borderId="0" xfId="0" applyAlignment="1">
      <alignment horizontal="left"/>
    </xf>
    <xf numFmtId="0" fontId="2" fillId="0" borderId="0" xfId="0" applyNumberFormat="1" applyFont="1" applyAlignmen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5" borderId="0" xfId="0" applyFont="1" applyFill="1" applyBorder="1"/>
    <xf numFmtId="0" fontId="3" fillId="5" borderId="0" xfId="0" applyFont="1" applyFill="1" applyBorder="1" applyAlignment="1">
      <alignment horizontal="left"/>
    </xf>
    <xf numFmtId="3" fontId="3" fillId="5" borderId="0" xfId="0" applyNumberFormat="1" applyFont="1" applyFill="1" applyBorder="1" applyAlignment="1">
      <alignment horizontal="right" indent="1"/>
    </xf>
    <xf numFmtId="0" fontId="3" fillId="5" borderId="0" xfId="0" applyFont="1" applyFill="1" applyBorder="1" applyAlignment="1">
      <alignment horizontal="center"/>
    </xf>
    <xf numFmtId="0" fontId="0" fillId="5" borderId="0" xfId="0" applyFill="1"/>
    <xf numFmtId="0" fontId="0" fillId="0" borderId="0" xfId="0" applyAlignment="1">
      <alignment horizontal="right"/>
    </xf>
    <xf numFmtId="0" fontId="0" fillId="0" borderId="0" xfId="0" applyBorder="1"/>
    <xf numFmtId="0" fontId="7" fillId="0" borderId="0" xfId="0" applyFont="1"/>
    <xf numFmtId="0" fontId="0" fillId="5" borderId="0" xfId="0" applyFont="1" applyFill="1" applyBorder="1"/>
    <xf numFmtId="0" fontId="8" fillId="0" borderId="5" xfId="0" applyFont="1" applyBorder="1" applyAlignment="1">
      <alignment horizontal="right"/>
    </xf>
    <xf numFmtId="0" fontId="8" fillId="0" borderId="6" xfId="0" applyFont="1" applyBorder="1"/>
    <xf numFmtId="0" fontId="8" fillId="0" borderId="7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3" fontId="8" fillId="0" borderId="7" xfId="0" applyNumberFormat="1" applyFont="1" applyBorder="1" applyAlignment="1"/>
    <xf numFmtId="0" fontId="8" fillId="0" borderId="7" xfId="0" applyFont="1" applyBorder="1" applyAlignment="1"/>
    <xf numFmtId="3" fontId="8" fillId="0" borderId="4" xfId="0" applyNumberFormat="1" applyFont="1" applyBorder="1" applyAlignment="1"/>
    <xf numFmtId="0" fontId="8" fillId="6" borderId="5" xfId="0" applyFont="1" applyFill="1" applyBorder="1" applyAlignment="1">
      <alignment horizontal="right"/>
    </xf>
    <xf numFmtId="0" fontId="8" fillId="6" borderId="6" xfId="0" applyFont="1" applyFill="1" applyBorder="1"/>
    <xf numFmtId="3" fontId="8" fillId="6" borderId="7" xfId="0" applyNumberFormat="1" applyFont="1" applyFill="1" applyBorder="1" applyAlignment="1"/>
    <xf numFmtId="0" fontId="8" fillId="7" borderId="5" xfId="0" applyFont="1" applyFill="1" applyBorder="1" applyAlignment="1">
      <alignment horizontal="right"/>
    </xf>
    <xf numFmtId="3" fontId="8" fillId="7" borderId="7" xfId="0" applyNumberFormat="1" applyFont="1" applyFill="1" applyBorder="1" applyAlignment="1"/>
    <xf numFmtId="0" fontId="8" fillId="7" borderId="6" xfId="0" applyFont="1" applyFill="1" applyBorder="1"/>
    <xf numFmtId="0" fontId="8" fillId="7" borderId="7" xfId="0" applyFont="1" applyFill="1" applyBorder="1" applyAlignment="1">
      <alignment horizontal="left"/>
    </xf>
    <xf numFmtId="3" fontId="8" fillId="7" borderId="4" xfId="0" applyNumberFormat="1" applyFont="1" applyFill="1" applyBorder="1" applyAlignment="1"/>
    <xf numFmtId="0" fontId="8" fillId="7" borderId="4" xfId="0" applyFont="1" applyFill="1" applyBorder="1" applyAlignment="1">
      <alignment horizontal="center"/>
    </xf>
    <xf numFmtId="0" fontId="7" fillId="7" borderId="0" xfId="0" applyFont="1" applyFill="1"/>
    <xf numFmtId="0" fontId="0" fillId="7" borderId="0" xfId="0" applyFill="1"/>
    <xf numFmtId="0" fontId="0" fillId="7" borderId="0" xfId="0" applyFill="1" applyAlignment="1">
      <alignment horizontal="left"/>
    </xf>
    <xf numFmtId="3" fontId="8" fillId="8" borderId="4" xfId="0" applyNumberFormat="1" applyFont="1" applyFill="1" applyBorder="1" applyAlignment="1"/>
    <xf numFmtId="0" fontId="8" fillId="8" borderId="4" xfId="0" applyFont="1" applyFill="1" applyBorder="1" applyAlignment="1">
      <alignment horizontal="center"/>
    </xf>
    <xf numFmtId="0" fontId="8" fillId="4" borderId="4" xfId="0" applyFont="1" applyFill="1" applyBorder="1" applyAlignment="1"/>
    <xf numFmtId="0" fontId="8" fillId="0" borderId="1" xfId="0" applyFont="1" applyBorder="1" applyAlignment="1">
      <alignment horizontal="right"/>
    </xf>
    <xf numFmtId="3" fontId="8" fillId="0" borderId="3" xfId="0" applyNumberFormat="1" applyFont="1" applyBorder="1" applyAlignment="1"/>
    <xf numFmtId="0" fontId="8" fillId="0" borderId="3" xfId="0" applyFont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6" borderId="7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8" fillId="0" borderId="8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3" fontId="8" fillId="0" borderId="11" xfId="0" applyNumberFormat="1" applyFont="1" applyBorder="1" applyAlignment="1"/>
    <xf numFmtId="0" fontId="8" fillId="0" borderId="12" xfId="0" applyFont="1" applyBorder="1" applyAlignment="1">
      <alignment horizontal="center"/>
    </xf>
    <xf numFmtId="0" fontId="8" fillId="6" borderId="4" xfId="0" applyFont="1" applyFill="1" applyBorder="1" applyAlignment="1"/>
    <xf numFmtId="3" fontId="8" fillId="6" borderId="4" xfId="0" applyNumberFormat="1" applyFont="1" applyFill="1" applyBorder="1" applyAlignment="1"/>
    <xf numFmtId="0" fontId="8" fillId="6" borderId="4" xfId="0" applyFont="1" applyFill="1" applyBorder="1" applyAlignment="1">
      <alignment horizontal="center"/>
    </xf>
    <xf numFmtId="0" fontId="9" fillId="0" borderId="4" xfId="0" applyFont="1" applyBorder="1"/>
    <xf numFmtId="3" fontId="8" fillId="4" borderId="4" xfId="0" applyNumberFormat="1" applyFont="1" applyFill="1" applyBorder="1" applyAlignment="1"/>
    <xf numFmtId="0" fontId="9" fillId="6" borderId="4" xfId="0" applyFont="1" applyFill="1" applyBorder="1"/>
    <xf numFmtId="0" fontId="9" fillId="8" borderId="4" xfId="0" applyFont="1" applyFill="1" applyBorder="1"/>
    <xf numFmtId="0" fontId="9" fillId="4" borderId="4" xfId="0" applyFont="1" applyFill="1" applyBorder="1" applyAlignment="1">
      <alignment horizontal="center"/>
    </xf>
    <xf numFmtId="0" fontId="9" fillId="4" borderId="4" xfId="0" applyFont="1" applyFill="1" applyBorder="1"/>
    <xf numFmtId="0" fontId="9" fillId="7" borderId="4" xfId="0" applyFont="1" applyFill="1" applyBorder="1"/>
    <xf numFmtId="0" fontId="9" fillId="7" borderId="7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right"/>
    </xf>
    <xf numFmtId="0" fontId="8" fillId="8" borderId="1" xfId="0" applyFont="1" applyFill="1" applyBorder="1" applyAlignment="1">
      <alignment horizontal="right"/>
    </xf>
    <xf numFmtId="0" fontId="9" fillId="0" borderId="1" xfId="0" applyFont="1" applyBorder="1"/>
    <xf numFmtId="0" fontId="8" fillId="4" borderId="1" xfId="0" applyFont="1" applyFill="1" applyBorder="1" applyAlignment="1">
      <alignment horizontal="right"/>
    </xf>
    <xf numFmtId="0" fontId="8" fillId="6" borderId="3" xfId="0" applyFont="1" applyFill="1" applyBorder="1" applyAlignment="1">
      <alignment horizontal="left"/>
    </xf>
    <xf numFmtId="0" fontId="8" fillId="8" borderId="3" xfId="0" applyFont="1" applyFill="1" applyBorder="1" applyAlignment="1">
      <alignment horizontal="left"/>
    </xf>
    <xf numFmtId="0" fontId="9" fillId="0" borderId="3" xfId="0" applyFont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8" fillId="6" borderId="2" xfId="0" applyFont="1" applyFill="1" applyBorder="1"/>
    <xf numFmtId="0" fontId="8" fillId="4" borderId="2" xfId="0" applyFont="1" applyFill="1" applyBorder="1"/>
    <xf numFmtId="3" fontId="8" fillId="7" borderId="9" xfId="0" applyNumberFormat="1" applyFont="1" applyFill="1" applyBorder="1" applyAlignment="1"/>
    <xf numFmtId="0" fontId="8" fillId="7" borderId="9" xfId="0" applyFont="1" applyFill="1" applyBorder="1" applyAlignment="1">
      <alignment horizontal="center"/>
    </xf>
    <xf numFmtId="0" fontId="9" fillId="7" borderId="9" xfId="0" applyFont="1" applyFill="1" applyBorder="1"/>
    <xf numFmtId="0" fontId="9" fillId="4" borderId="4" xfId="0" applyFont="1" applyFill="1" applyBorder="1" applyAlignment="1">
      <alignment horizontal="right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/>
    <xf numFmtId="0" fontId="9" fillId="0" borderId="7" xfId="0" applyFont="1" applyBorder="1" applyAlignment="1">
      <alignment horizontal="center"/>
    </xf>
    <xf numFmtId="0" fontId="9" fillId="0" borderId="12" xfId="0" applyFont="1" applyBorder="1"/>
    <xf numFmtId="0" fontId="9" fillId="0" borderId="12" xfId="0" applyFont="1" applyFill="1" applyBorder="1"/>
    <xf numFmtId="3" fontId="9" fillId="0" borderId="7" xfId="0" applyNumberFormat="1" applyFont="1" applyBorder="1" applyAlignment="1"/>
    <xf numFmtId="3" fontId="9" fillId="0" borderId="4" xfId="0" applyNumberFormat="1" applyFont="1" applyBorder="1" applyAlignment="1"/>
    <xf numFmtId="3" fontId="8" fillId="0" borderId="12" xfId="0" applyNumberFormat="1" applyFont="1" applyBorder="1" applyAlignment="1"/>
    <xf numFmtId="3" fontId="9" fillId="0" borderId="4" xfId="0" applyNumberFormat="1" applyFont="1" applyBorder="1"/>
    <xf numFmtId="3" fontId="9" fillId="6" borderId="7" xfId="0" applyNumberFormat="1" applyFont="1" applyFill="1" applyBorder="1" applyAlignment="1"/>
    <xf numFmtId="0" fontId="9" fillId="0" borderId="14" xfId="0" applyFont="1" applyBorder="1"/>
    <xf numFmtId="0" fontId="9" fillId="0" borderId="15" xfId="0" applyFont="1" applyBorder="1"/>
    <xf numFmtId="0" fontId="9" fillId="0" borderId="16" xfId="0" applyFont="1" applyBorder="1" applyAlignment="1">
      <alignment horizontal="left"/>
    </xf>
    <xf numFmtId="3" fontId="9" fillId="0" borderId="13" xfId="0" applyNumberFormat="1" applyFont="1" applyBorder="1"/>
    <xf numFmtId="0" fontId="9" fillId="0" borderId="13" xfId="0" applyFont="1" applyBorder="1"/>
    <xf numFmtId="0" fontId="9" fillId="0" borderId="13" xfId="0" applyFont="1" applyBorder="1" applyAlignment="1">
      <alignment horizontal="center"/>
    </xf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topLeftCell="A79" workbookViewId="0">
      <selection activeCell="K18" sqref="K18"/>
    </sheetView>
  </sheetViews>
  <sheetFormatPr defaultRowHeight="15" x14ac:dyDescent="0.25"/>
  <cols>
    <col min="1" max="1" width="6.140625" customWidth="1"/>
    <col min="2" max="2" width="2.140625" customWidth="1"/>
    <col min="3" max="3" width="3.140625" style="2" customWidth="1"/>
    <col min="4" max="5" width="8.85546875" customWidth="1"/>
    <col min="6" max="6" width="9.7109375" customWidth="1"/>
    <col min="7" max="7" width="28.85546875" customWidth="1"/>
    <col min="8" max="8" width="11.5703125" customWidth="1"/>
    <col min="9" max="9" width="10" customWidth="1"/>
  </cols>
  <sheetData>
    <row r="1" spans="1:9" ht="18" x14ac:dyDescent="0.25">
      <c r="A1" s="1" t="s">
        <v>0</v>
      </c>
    </row>
    <row r="2" spans="1:9" ht="18.75" x14ac:dyDescent="0.3">
      <c r="A2" s="3" t="s">
        <v>1</v>
      </c>
    </row>
    <row r="4" spans="1:9" x14ac:dyDescent="0.25">
      <c r="A4" s="96" t="s">
        <v>2</v>
      </c>
      <c r="B4" s="96"/>
      <c r="C4" s="96"/>
      <c r="D4" s="96"/>
      <c r="E4" s="96"/>
      <c r="F4" s="96"/>
      <c r="G4" s="96"/>
    </row>
    <row r="5" spans="1:9" ht="15.75" x14ac:dyDescent="0.25">
      <c r="A5" s="4"/>
      <c r="B5" s="4"/>
      <c r="C5" s="5"/>
      <c r="D5" s="4"/>
      <c r="E5" s="4"/>
      <c r="F5" s="4"/>
      <c r="G5" s="6"/>
    </row>
    <row r="6" spans="1:9" ht="51" x14ac:dyDescent="0.25">
      <c r="A6" s="97" t="s">
        <v>3</v>
      </c>
      <c r="B6" s="98"/>
      <c r="C6" s="99"/>
      <c r="D6" s="100" t="s">
        <v>4</v>
      </c>
      <c r="E6" s="100" t="s">
        <v>5</v>
      </c>
      <c r="F6" s="100" t="s">
        <v>6</v>
      </c>
      <c r="G6" s="101" t="s">
        <v>7</v>
      </c>
      <c r="H6" s="102" t="s">
        <v>30</v>
      </c>
      <c r="I6" s="103" t="s">
        <v>8</v>
      </c>
    </row>
    <row r="7" spans="1:9" x14ac:dyDescent="0.25">
      <c r="A7" s="16">
        <v>1161</v>
      </c>
      <c r="B7" s="17" t="s">
        <v>9</v>
      </c>
      <c r="C7" s="18">
        <v>2</v>
      </c>
      <c r="D7" s="22">
        <v>2808</v>
      </c>
      <c r="E7" s="22">
        <v>505</v>
      </c>
      <c r="F7" s="22">
        <f t="shared" ref="F7:F69" si="0">D7-E7</f>
        <v>2303</v>
      </c>
      <c r="G7" s="19" t="s">
        <v>10</v>
      </c>
      <c r="H7" s="62">
        <v>146179.48000000001</v>
      </c>
      <c r="I7" s="79" t="s">
        <v>11</v>
      </c>
    </row>
    <row r="8" spans="1:9" x14ac:dyDescent="0.25">
      <c r="A8" s="16">
        <v>1162</v>
      </c>
      <c r="B8" s="17" t="s">
        <v>9</v>
      </c>
      <c r="C8" s="18">
        <v>2</v>
      </c>
      <c r="D8" s="22">
        <v>8134</v>
      </c>
      <c r="E8" s="22">
        <v>913</v>
      </c>
      <c r="F8" s="22">
        <f t="shared" si="0"/>
        <v>7221</v>
      </c>
      <c r="G8" s="80" t="s">
        <v>12</v>
      </c>
      <c r="H8" s="62">
        <v>377892.36</v>
      </c>
      <c r="I8" s="79" t="s">
        <v>11</v>
      </c>
    </row>
    <row r="9" spans="1:9" x14ac:dyDescent="0.25">
      <c r="A9" s="16">
        <v>1163</v>
      </c>
      <c r="B9" s="17"/>
      <c r="C9" s="18"/>
      <c r="D9" s="22">
        <v>1685</v>
      </c>
      <c r="E9" s="22">
        <v>0</v>
      </c>
      <c r="F9" s="22">
        <f t="shared" si="0"/>
        <v>1685</v>
      </c>
      <c r="G9" s="19" t="s">
        <v>10</v>
      </c>
      <c r="H9" s="62">
        <v>62614.6</v>
      </c>
      <c r="I9" s="62">
        <v>37.159999999999997</v>
      </c>
    </row>
    <row r="10" spans="1:9" x14ac:dyDescent="0.25">
      <c r="A10" s="16">
        <v>1166</v>
      </c>
      <c r="B10" s="17" t="s">
        <v>13</v>
      </c>
      <c r="C10" s="18">
        <v>2</v>
      </c>
      <c r="D10" s="85">
        <v>803</v>
      </c>
      <c r="E10" s="22">
        <v>0</v>
      </c>
      <c r="F10" s="22">
        <f t="shared" si="0"/>
        <v>803</v>
      </c>
      <c r="G10" s="80" t="s">
        <v>14</v>
      </c>
      <c r="H10" s="57">
        <v>7508.05</v>
      </c>
      <c r="I10" s="81">
        <v>9.35</v>
      </c>
    </row>
    <row r="11" spans="1:9" x14ac:dyDescent="0.25">
      <c r="A11" s="16">
        <v>1166</v>
      </c>
      <c r="B11" s="17" t="s">
        <v>13</v>
      </c>
      <c r="C11" s="18">
        <v>3</v>
      </c>
      <c r="D11" s="85">
        <v>330</v>
      </c>
      <c r="E11" s="22">
        <v>0</v>
      </c>
      <c r="F11" s="22">
        <f t="shared" si="0"/>
        <v>330</v>
      </c>
      <c r="G11" s="80" t="s">
        <v>14</v>
      </c>
      <c r="H11" s="57">
        <v>3085.5</v>
      </c>
      <c r="I11" s="81">
        <v>9.35</v>
      </c>
    </row>
    <row r="12" spans="1:9" x14ac:dyDescent="0.25">
      <c r="A12" s="16">
        <v>1201</v>
      </c>
      <c r="B12" s="17"/>
      <c r="C12" s="18"/>
      <c r="D12" s="85">
        <v>6127</v>
      </c>
      <c r="E12" s="22">
        <v>0</v>
      </c>
      <c r="F12" s="22">
        <f t="shared" si="0"/>
        <v>6127</v>
      </c>
      <c r="G12" s="82" t="s">
        <v>14</v>
      </c>
      <c r="H12" s="57">
        <v>57287.45</v>
      </c>
      <c r="I12" s="81">
        <v>9.35</v>
      </c>
    </row>
    <row r="13" spans="1:9" x14ac:dyDescent="0.25">
      <c r="A13" s="16">
        <v>1202</v>
      </c>
      <c r="B13" s="17"/>
      <c r="C13" s="18"/>
      <c r="D13" s="22">
        <v>5382</v>
      </c>
      <c r="E13" s="22">
        <v>5382</v>
      </c>
      <c r="F13" s="22">
        <f t="shared" si="0"/>
        <v>0</v>
      </c>
      <c r="G13" s="82" t="s">
        <v>12</v>
      </c>
      <c r="H13" s="57">
        <v>645840</v>
      </c>
      <c r="I13" s="57">
        <v>120</v>
      </c>
    </row>
    <row r="14" spans="1:9" x14ac:dyDescent="0.25">
      <c r="A14" s="16">
        <v>1204</v>
      </c>
      <c r="B14" s="17"/>
      <c r="C14" s="18"/>
      <c r="D14" s="22">
        <v>10017</v>
      </c>
      <c r="E14" s="22">
        <f>D14</f>
        <v>10017</v>
      </c>
      <c r="F14" s="22">
        <f t="shared" si="0"/>
        <v>0</v>
      </c>
      <c r="G14" s="80" t="s">
        <v>12</v>
      </c>
      <c r="H14" s="57">
        <v>1202040</v>
      </c>
      <c r="I14" s="57">
        <v>120</v>
      </c>
    </row>
    <row r="15" spans="1:9" x14ac:dyDescent="0.25">
      <c r="A15" s="16">
        <v>1206</v>
      </c>
      <c r="B15" s="17"/>
      <c r="C15" s="18"/>
      <c r="D15" s="22">
        <v>801</v>
      </c>
      <c r="E15" s="23">
        <f>D15</f>
        <v>801</v>
      </c>
      <c r="F15" s="22">
        <f t="shared" si="0"/>
        <v>0</v>
      </c>
      <c r="G15" s="20" t="s">
        <v>15</v>
      </c>
      <c r="H15" s="57">
        <v>96120</v>
      </c>
      <c r="I15" s="57">
        <v>120</v>
      </c>
    </row>
    <row r="16" spans="1:9" x14ac:dyDescent="0.25">
      <c r="A16" s="16">
        <v>1207</v>
      </c>
      <c r="B16" s="17"/>
      <c r="C16" s="18"/>
      <c r="D16" s="22">
        <v>494</v>
      </c>
      <c r="E16" s="23">
        <f>D16</f>
        <v>494</v>
      </c>
      <c r="F16" s="22">
        <f t="shared" si="0"/>
        <v>0</v>
      </c>
      <c r="G16" s="20" t="s">
        <v>16</v>
      </c>
      <c r="H16" s="57">
        <v>59280</v>
      </c>
      <c r="I16" s="57">
        <v>120</v>
      </c>
    </row>
    <row r="17" spans="1:9" x14ac:dyDescent="0.25">
      <c r="A17" s="16">
        <v>1214</v>
      </c>
      <c r="B17" s="17" t="s">
        <v>9</v>
      </c>
      <c r="C17" s="18">
        <v>1</v>
      </c>
      <c r="D17" s="22">
        <v>15809</v>
      </c>
      <c r="E17" s="22">
        <v>10200</v>
      </c>
      <c r="F17" s="22">
        <f t="shared" si="0"/>
        <v>5609</v>
      </c>
      <c r="G17" s="82" t="s">
        <v>12</v>
      </c>
      <c r="H17" s="62">
        <v>1432430.44</v>
      </c>
      <c r="I17" s="79" t="s">
        <v>11</v>
      </c>
    </row>
    <row r="18" spans="1:9" x14ac:dyDescent="0.25">
      <c r="A18" s="16">
        <v>1215</v>
      </c>
      <c r="B18" s="17"/>
      <c r="C18" s="18"/>
      <c r="D18" s="22">
        <v>9624</v>
      </c>
      <c r="E18" s="22">
        <f>D18</f>
        <v>9624</v>
      </c>
      <c r="F18" s="22">
        <f t="shared" si="0"/>
        <v>0</v>
      </c>
      <c r="G18" s="82" t="s">
        <v>12</v>
      </c>
      <c r="H18" s="57">
        <v>1154880</v>
      </c>
      <c r="I18" s="57">
        <v>120</v>
      </c>
    </row>
    <row r="19" spans="1:9" x14ac:dyDescent="0.25">
      <c r="A19" s="16">
        <v>1221</v>
      </c>
      <c r="B19" s="17"/>
      <c r="C19" s="18"/>
      <c r="D19" s="22">
        <v>24364</v>
      </c>
      <c r="E19" s="22">
        <v>0</v>
      </c>
      <c r="F19" s="22">
        <f t="shared" si="0"/>
        <v>24364</v>
      </c>
      <c r="G19" s="19" t="s">
        <v>16</v>
      </c>
      <c r="H19" s="62">
        <v>905366.24</v>
      </c>
      <c r="I19" s="62">
        <v>37.159999999999997</v>
      </c>
    </row>
    <row r="20" spans="1:9" x14ac:dyDescent="0.25">
      <c r="A20" s="16">
        <v>1222</v>
      </c>
      <c r="B20" s="17" t="s">
        <v>9</v>
      </c>
      <c r="C20" s="18">
        <v>1</v>
      </c>
      <c r="D20" s="22">
        <v>27583</v>
      </c>
      <c r="E20" s="22">
        <v>16220</v>
      </c>
      <c r="F20" s="22">
        <f t="shared" si="0"/>
        <v>11363</v>
      </c>
      <c r="G20" s="19" t="s">
        <v>17</v>
      </c>
      <c r="H20" s="62">
        <v>2368649.08</v>
      </c>
      <c r="I20" s="79" t="s">
        <v>11</v>
      </c>
    </row>
    <row r="21" spans="1:9" x14ac:dyDescent="0.25">
      <c r="A21" s="16">
        <v>1224</v>
      </c>
      <c r="B21" s="17"/>
      <c r="C21" s="18"/>
      <c r="D21" s="22">
        <v>1336</v>
      </c>
      <c r="E21" s="22">
        <v>0</v>
      </c>
      <c r="F21" s="22">
        <f t="shared" si="0"/>
        <v>1336</v>
      </c>
      <c r="G21" s="19" t="s">
        <v>18</v>
      </c>
      <c r="H21" s="62">
        <v>49645.760000000002</v>
      </c>
      <c r="I21" s="62">
        <v>37.159999999999997</v>
      </c>
    </row>
    <row r="22" spans="1:9" x14ac:dyDescent="0.25">
      <c r="A22" s="16">
        <v>1225</v>
      </c>
      <c r="B22" s="17"/>
      <c r="C22" s="18"/>
      <c r="D22" s="22">
        <v>20381</v>
      </c>
      <c r="E22" s="22">
        <v>20381</v>
      </c>
      <c r="F22" s="22">
        <f t="shared" si="0"/>
        <v>0</v>
      </c>
      <c r="G22" s="20" t="s">
        <v>17</v>
      </c>
      <c r="H22" s="57">
        <v>2445720</v>
      </c>
      <c r="I22" s="57">
        <v>120</v>
      </c>
    </row>
    <row r="23" spans="1:9" x14ac:dyDescent="0.25">
      <c r="A23" s="16">
        <v>1231</v>
      </c>
      <c r="B23" s="17" t="s">
        <v>9</v>
      </c>
      <c r="C23" s="18">
        <v>7</v>
      </c>
      <c r="D23" s="22">
        <v>29241</v>
      </c>
      <c r="E23" s="22">
        <v>29241</v>
      </c>
      <c r="F23" s="22">
        <f t="shared" si="0"/>
        <v>0</v>
      </c>
      <c r="G23" s="19" t="s">
        <v>17</v>
      </c>
      <c r="H23" s="57">
        <v>3508920</v>
      </c>
      <c r="I23" s="57">
        <v>120</v>
      </c>
    </row>
    <row r="24" spans="1:9" x14ac:dyDescent="0.25">
      <c r="A24" s="16">
        <v>1252</v>
      </c>
      <c r="B24" s="17"/>
      <c r="C24" s="18"/>
      <c r="D24" s="85">
        <v>1152</v>
      </c>
      <c r="E24" s="22">
        <v>0</v>
      </c>
      <c r="F24" s="22">
        <f t="shared" si="0"/>
        <v>1152</v>
      </c>
      <c r="G24" s="82" t="s">
        <v>12</v>
      </c>
      <c r="H24" s="62">
        <v>42808.32</v>
      </c>
      <c r="I24" s="62">
        <v>37.159999999999997</v>
      </c>
    </row>
    <row r="25" spans="1:9" x14ac:dyDescent="0.25">
      <c r="A25" s="16">
        <v>1253</v>
      </c>
      <c r="B25" s="17"/>
      <c r="C25" s="18"/>
      <c r="D25" s="85">
        <v>11256</v>
      </c>
      <c r="E25" s="22">
        <v>0</v>
      </c>
      <c r="F25" s="22">
        <f t="shared" si="0"/>
        <v>11256</v>
      </c>
      <c r="G25" s="82" t="s">
        <v>19</v>
      </c>
      <c r="H25" s="62">
        <v>418272.96</v>
      </c>
      <c r="I25" s="62">
        <v>37.159999999999997</v>
      </c>
    </row>
    <row r="26" spans="1:9" x14ac:dyDescent="0.25">
      <c r="A26" s="16">
        <v>1257</v>
      </c>
      <c r="B26" s="17" t="s">
        <v>9</v>
      </c>
      <c r="C26" s="18">
        <v>2</v>
      </c>
      <c r="D26" s="85">
        <v>1555</v>
      </c>
      <c r="E26" s="22">
        <v>0</v>
      </c>
      <c r="F26" s="22">
        <v>1555</v>
      </c>
      <c r="G26" s="82" t="s">
        <v>12</v>
      </c>
      <c r="H26" s="62">
        <v>57783.8</v>
      </c>
      <c r="I26" s="62">
        <v>37.159999999999997</v>
      </c>
    </row>
    <row r="27" spans="1:9" x14ac:dyDescent="0.25">
      <c r="A27" s="16">
        <v>1276</v>
      </c>
      <c r="B27" s="17" t="s">
        <v>9</v>
      </c>
      <c r="C27" s="18">
        <v>3</v>
      </c>
      <c r="D27" s="22">
        <v>5324</v>
      </c>
      <c r="E27" s="22">
        <v>0</v>
      </c>
      <c r="F27" s="22">
        <f t="shared" si="0"/>
        <v>5324</v>
      </c>
      <c r="G27" s="19" t="s">
        <v>16</v>
      </c>
      <c r="H27" s="62">
        <v>197839.84</v>
      </c>
      <c r="I27" s="62">
        <v>37.159999999999997</v>
      </c>
    </row>
    <row r="28" spans="1:9" x14ac:dyDescent="0.25">
      <c r="A28" s="16">
        <v>1278</v>
      </c>
      <c r="B28" s="17"/>
      <c r="C28" s="18"/>
      <c r="D28" s="22">
        <v>6038</v>
      </c>
      <c r="E28" s="22">
        <f>D28</f>
        <v>6038</v>
      </c>
      <c r="F28" s="22">
        <f t="shared" si="0"/>
        <v>0</v>
      </c>
      <c r="G28" s="82" t="s">
        <v>12</v>
      </c>
      <c r="H28" s="57">
        <v>724560</v>
      </c>
      <c r="I28" s="57">
        <v>120</v>
      </c>
    </row>
    <row r="29" spans="1:9" x14ac:dyDescent="0.25">
      <c r="A29" s="16">
        <v>1279</v>
      </c>
      <c r="B29" s="17" t="s">
        <v>9</v>
      </c>
      <c r="C29" s="18">
        <v>3</v>
      </c>
      <c r="D29" s="22">
        <v>5074</v>
      </c>
      <c r="E29" s="22">
        <f>D29</f>
        <v>5074</v>
      </c>
      <c r="F29" s="22">
        <f t="shared" si="0"/>
        <v>0</v>
      </c>
      <c r="G29" s="19" t="s">
        <v>18</v>
      </c>
      <c r="H29" s="57">
        <v>608880</v>
      </c>
      <c r="I29" s="57">
        <v>120</v>
      </c>
    </row>
    <row r="30" spans="1:9" x14ac:dyDescent="0.25">
      <c r="A30" s="16">
        <v>1282</v>
      </c>
      <c r="B30" s="17" t="s">
        <v>9</v>
      </c>
      <c r="C30" s="18">
        <v>4</v>
      </c>
      <c r="D30" s="22">
        <v>244</v>
      </c>
      <c r="E30" s="23">
        <v>0</v>
      </c>
      <c r="F30" s="22">
        <f t="shared" si="0"/>
        <v>244</v>
      </c>
      <c r="G30" s="19" t="s">
        <v>16</v>
      </c>
      <c r="H30" s="62">
        <v>9067.0400000000009</v>
      </c>
      <c r="I30" s="62">
        <v>37.159999999999997</v>
      </c>
    </row>
    <row r="31" spans="1:9" x14ac:dyDescent="0.25">
      <c r="A31" s="40">
        <v>1282</v>
      </c>
      <c r="B31" s="43" t="s">
        <v>9</v>
      </c>
      <c r="C31" s="44">
        <v>5</v>
      </c>
      <c r="D31" s="41">
        <v>5331</v>
      </c>
      <c r="E31" s="41">
        <v>0</v>
      </c>
      <c r="F31" s="41">
        <f t="shared" si="0"/>
        <v>5331</v>
      </c>
      <c r="G31" s="42" t="s">
        <v>16</v>
      </c>
      <c r="H31" s="62">
        <v>198099.96</v>
      </c>
      <c r="I31" s="62">
        <v>37.159999999999997</v>
      </c>
    </row>
    <row r="32" spans="1:9" x14ac:dyDescent="0.25">
      <c r="A32" s="40">
        <v>1284</v>
      </c>
      <c r="B32" s="43" t="s">
        <v>20</v>
      </c>
      <c r="C32" s="44"/>
      <c r="D32" s="41">
        <v>6767</v>
      </c>
      <c r="E32" s="41">
        <f>D32</f>
        <v>6767</v>
      </c>
      <c r="F32" s="41">
        <f t="shared" si="0"/>
        <v>0</v>
      </c>
      <c r="G32" s="42" t="s">
        <v>17</v>
      </c>
      <c r="H32" s="57">
        <v>812040</v>
      </c>
      <c r="I32" s="57">
        <v>120</v>
      </c>
    </row>
    <row r="33" spans="1:9" x14ac:dyDescent="0.25">
      <c r="A33" s="40">
        <v>1286</v>
      </c>
      <c r="B33" s="43" t="s">
        <v>9</v>
      </c>
      <c r="C33" s="44">
        <v>2</v>
      </c>
      <c r="D33" s="41">
        <v>12262</v>
      </c>
      <c r="E33" s="41">
        <f>D33</f>
        <v>12262</v>
      </c>
      <c r="F33" s="41">
        <f t="shared" si="0"/>
        <v>0</v>
      </c>
      <c r="G33" s="42" t="s">
        <v>17</v>
      </c>
      <c r="H33" s="57">
        <v>1471440</v>
      </c>
      <c r="I33" s="57">
        <v>120</v>
      </c>
    </row>
    <row r="34" spans="1:9" x14ac:dyDescent="0.25">
      <c r="A34" s="16">
        <v>1287</v>
      </c>
      <c r="B34" s="17"/>
      <c r="C34" s="18"/>
      <c r="D34" s="22">
        <v>2935</v>
      </c>
      <c r="E34" s="22">
        <v>0</v>
      </c>
      <c r="F34" s="22">
        <f t="shared" si="0"/>
        <v>2935</v>
      </c>
      <c r="G34" s="19" t="s">
        <v>15</v>
      </c>
      <c r="H34" s="62">
        <v>109064.6</v>
      </c>
      <c r="I34" s="62">
        <v>37.159999999999997</v>
      </c>
    </row>
    <row r="35" spans="1:9" x14ac:dyDescent="0.25">
      <c r="A35" s="16">
        <v>1289</v>
      </c>
      <c r="B35" s="17"/>
      <c r="C35" s="18"/>
      <c r="D35" s="22">
        <v>23798</v>
      </c>
      <c r="E35" s="22">
        <f>D35</f>
        <v>23798</v>
      </c>
      <c r="F35" s="22">
        <f t="shared" si="0"/>
        <v>0</v>
      </c>
      <c r="G35" s="19" t="s">
        <v>17</v>
      </c>
      <c r="H35" s="57">
        <v>2855760</v>
      </c>
      <c r="I35" s="57">
        <v>120</v>
      </c>
    </row>
    <row r="36" spans="1:9" x14ac:dyDescent="0.25">
      <c r="A36" s="16">
        <v>1290</v>
      </c>
      <c r="B36" s="17" t="s">
        <v>9</v>
      </c>
      <c r="C36" s="18">
        <v>2</v>
      </c>
      <c r="D36" s="22">
        <v>2438</v>
      </c>
      <c r="E36" s="22">
        <v>323</v>
      </c>
      <c r="F36" s="22">
        <f t="shared" si="0"/>
        <v>2115</v>
      </c>
      <c r="G36" s="19" t="s">
        <v>16</v>
      </c>
      <c r="H36" s="62">
        <v>117353.4</v>
      </c>
      <c r="I36" s="79" t="s">
        <v>11</v>
      </c>
    </row>
    <row r="37" spans="1:9" x14ac:dyDescent="0.25">
      <c r="A37" s="16">
        <v>1291</v>
      </c>
      <c r="B37" s="17"/>
      <c r="C37" s="18"/>
      <c r="D37" s="22">
        <v>7771</v>
      </c>
      <c r="E37" s="22">
        <f>D37</f>
        <v>7771</v>
      </c>
      <c r="F37" s="22">
        <f t="shared" si="0"/>
        <v>0</v>
      </c>
      <c r="G37" s="19" t="s">
        <v>17</v>
      </c>
      <c r="H37" s="57">
        <v>932520</v>
      </c>
      <c r="I37" s="57">
        <v>120</v>
      </c>
    </row>
    <row r="38" spans="1:9" x14ac:dyDescent="0.25">
      <c r="A38" s="16">
        <v>1292</v>
      </c>
      <c r="B38" s="17" t="s">
        <v>9</v>
      </c>
      <c r="C38" s="18">
        <v>1</v>
      </c>
      <c r="D38" s="22">
        <v>408</v>
      </c>
      <c r="E38" s="22">
        <f>D38</f>
        <v>408</v>
      </c>
      <c r="F38" s="22">
        <f t="shared" si="0"/>
        <v>0</v>
      </c>
      <c r="G38" s="19" t="s">
        <v>18</v>
      </c>
      <c r="H38" s="57">
        <v>48960</v>
      </c>
      <c r="I38" s="57">
        <v>120</v>
      </c>
    </row>
    <row r="39" spans="1:9" x14ac:dyDescent="0.25">
      <c r="A39" s="16">
        <v>1292</v>
      </c>
      <c r="B39" s="17" t="s">
        <v>9</v>
      </c>
      <c r="C39" s="18">
        <v>2</v>
      </c>
      <c r="D39" s="22">
        <v>450</v>
      </c>
      <c r="E39" s="22">
        <f>D39</f>
        <v>450</v>
      </c>
      <c r="F39" s="22">
        <f t="shared" si="0"/>
        <v>0</v>
      </c>
      <c r="G39" s="19" t="s">
        <v>17</v>
      </c>
      <c r="H39" s="57">
        <v>54000</v>
      </c>
      <c r="I39" s="57">
        <v>120</v>
      </c>
    </row>
    <row r="40" spans="1:9" x14ac:dyDescent="0.25">
      <c r="A40" s="16">
        <v>1293</v>
      </c>
      <c r="B40" s="17" t="s">
        <v>9</v>
      </c>
      <c r="C40" s="18">
        <v>3</v>
      </c>
      <c r="D40" s="22">
        <v>1363</v>
      </c>
      <c r="E40" s="22">
        <f>D40</f>
        <v>1363</v>
      </c>
      <c r="F40" s="22">
        <f t="shared" si="0"/>
        <v>0</v>
      </c>
      <c r="G40" s="20" t="s">
        <v>16</v>
      </c>
      <c r="H40" s="57">
        <v>163560</v>
      </c>
      <c r="I40" s="57">
        <v>120</v>
      </c>
    </row>
    <row r="41" spans="1:9" x14ac:dyDescent="0.25">
      <c r="A41" s="16">
        <v>1293</v>
      </c>
      <c r="B41" s="17" t="s">
        <v>9</v>
      </c>
      <c r="C41" s="18">
        <v>4</v>
      </c>
      <c r="D41" s="22">
        <v>33</v>
      </c>
      <c r="E41" s="22">
        <f>D41</f>
        <v>33</v>
      </c>
      <c r="F41" s="22">
        <f t="shared" si="0"/>
        <v>0</v>
      </c>
      <c r="G41" s="20" t="s">
        <v>16</v>
      </c>
      <c r="H41" s="57">
        <v>3960</v>
      </c>
      <c r="I41" s="57">
        <v>120</v>
      </c>
    </row>
    <row r="42" spans="1:9" x14ac:dyDescent="0.25">
      <c r="A42" s="16">
        <v>1294</v>
      </c>
      <c r="B42" s="17"/>
      <c r="C42" s="18"/>
      <c r="D42" s="22">
        <v>566</v>
      </c>
      <c r="E42" s="23">
        <v>0</v>
      </c>
      <c r="F42" s="22">
        <f t="shared" si="0"/>
        <v>566</v>
      </c>
      <c r="G42" s="20" t="s">
        <v>21</v>
      </c>
      <c r="H42" s="62">
        <v>21032.560000000001</v>
      </c>
      <c r="I42" s="62">
        <v>37.159999999999997</v>
      </c>
    </row>
    <row r="43" spans="1:9" x14ac:dyDescent="0.25">
      <c r="A43" s="16">
        <v>1295</v>
      </c>
      <c r="B43" s="17"/>
      <c r="C43" s="18"/>
      <c r="D43" s="22">
        <v>4296</v>
      </c>
      <c r="E43" s="22">
        <v>0</v>
      </c>
      <c r="F43" s="22">
        <f t="shared" si="0"/>
        <v>4296</v>
      </c>
      <c r="G43" s="19" t="s">
        <v>16</v>
      </c>
      <c r="H43" s="62">
        <v>159639.35999999999</v>
      </c>
      <c r="I43" s="62">
        <v>37.159999999999997</v>
      </c>
    </row>
    <row r="44" spans="1:9" x14ac:dyDescent="0.25">
      <c r="A44" s="16">
        <v>1298</v>
      </c>
      <c r="B44" s="17"/>
      <c r="C44" s="18"/>
      <c r="D44" s="22">
        <v>17454</v>
      </c>
      <c r="E44" s="22">
        <f>D44</f>
        <v>17454</v>
      </c>
      <c r="F44" s="22">
        <f t="shared" si="0"/>
        <v>0</v>
      </c>
      <c r="G44" s="20" t="s">
        <v>17</v>
      </c>
      <c r="H44" s="57">
        <v>2094480</v>
      </c>
      <c r="I44" s="57">
        <v>120</v>
      </c>
    </row>
    <row r="45" spans="1:9" x14ac:dyDescent="0.25">
      <c r="A45" s="16">
        <v>1299</v>
      </c>
      <c r="B45" s="17"/>
      <c r="C45" s="18"/>
      <c r="D45" s="22">
        <v>1062</v>
      </c>
      <c r="E45" s="22">
        <f>D45</f>
        <v>1062</v>
      </c>
      <c r="F45" s="22">
        <f t="shared" si="0"/>
        <v>0</v>
      </c>
      <c r="G45" s="82" t="s">
        <v>12</v>
      </c>
      <c r="H45" s="57">
        <v>127440</v>
      </c>
      <c r="I45" s="57">
        <v>120</v>
      </c>
    </row>
    <row r="46" spans="1:9" x14ac:dyDescent="0.25">
      <c r="A46" s="16">
        <v>1301</v>
      </c>
      <c r="B46" s="17"/>
      <c r="C46" s="18"/>
      <c r="D46" s="22">
        <v>3650</v>
      </c>
      <c r="E46" s="22">
        <v>0</v>
      </c>
      <c r="F46" s="22">
        <f t="shared" si="0"/>
        <v>3650</v>
      </c>
      <c r="G46" s="82" t="s">
        <v>12</v>
      </c>
      <c r="H46" s="62">
        <v>135634</v>
      </c>
      <c r="I46" s="62">
        <v>37.159999999999997</v>
      </c>
    </row>
    <row r="47" spans="1:9" x14ac:dyDescent="0.25">
      <c r="A47" s="16">
        <v>1302</v>
      </c>
      <c r="B47" s="17"/>
      <c r="C47" s="18"/>
      <c r="D47" s="22">
        <v>2506</v>
      </c>
      <c r="E47" s="22">
        <f t="shared" ref="E47:E56" si="1">D47</f>
        <v>2506</v>
      </c>
      <c r="F47" s="22">
        <f t="shared" si="0"/>
        <v>0</v>
      </c>
      <c r="G47" s="82" t="s">
        <v>12</v>
      </c>
      <c r="H47" s="57">
        <v>300720</v>
      </c>
      <c r="I47" s="57">
        <v>120</v>
      </c>
    </row>
    <row r="48" spans="1:9" x14ac:dyDescent="0.25">
      <c r="A48" s="16">
        <v>1303</v>
      </c>
      <c r="B48" s="17" t="s">
        <v>9</v>
      </c>
      <c r="C48" s="18">
        <v>2</v>
      </c>
      <c r="D48" s="22">
        <v>45253</v>
      </c>
      <c r="E48" s="22">
        <f t="shared" si="1"/>
        <v>45253</v>
      </c>
      <c r="F48" s="22">
        <f t="shared" si="0"/>
        <v>0</v>
      </c>
      <c r="G48" s="19" t="s">
        <v>17</v>
      </c>
      <c r="H48" s="57">
        <v>5430360</v>
      </c>
      <c r="I48" s="57">
        <v>120</v>
      </c>
    </row>
    <row r="49" spans="1:9" x14ac:dyDescent="0.25">
      <c r="A49" s="16">
        <v>1304</v>
      </c>
      <c r="B49" s="17"/>
      <c r="C49" s="18"/>
      <c r="D49" s="22">
        <v>6200</v>
      </c>
      <c r="E49" s="22">
        <f t="shared" si="1"/>
        <v>6200</v>
      </c>
      <c r="F49" s="22">
        <f t="shared" si="0"/>
        <v>0</v>
      </c>
      <c r="G49" s="82" t="s">
        <v>12</v>
      </c>
      <c r="H49" s="57">
        <v>744000</v>
      </c>
      <c r="I49" s="57">
        <v>120</v>
      </c>
    </row>
    <row r="50" spans="1:9" x14ac:dyDescent="0.25">
      <c r="A50" s="16">
        <v>1305</v>
      </c>
      <c r="B50" s="17"/>
      <c r="C50" s="18"/>
      <c r="D50" s="85">
        <v>1238</v>
      </c>
      <c r="E50" s="22">
        <f t="shared" si="1"/>
        <v>1238</v>
      </c>
      <c r="F50" s="22">
        <f t="shared" si="0"/>
        <v>0</v>
      </c>
      <c r="G50" s="82" t="s">
        <v>12</v>
      </c>
      <c r="H50" s="57">
        <v>148560</v>
      </c>
      <c r="I50" s="57">
        <v>120</v>
      </c>
    </row>
    <row r="51" spans="1:9" x14ac:dyDescent="0.25">
      <c r="A51" s="16">
        <v>1306</v>
      </c>
      <c r="B51" s="17"/>
      <c r="C51" s="18"/>
      <c r="D51" s="85">
        <v>2238</v>
      </c>
      <c r="E51" s="22">
        <f t="shared" si="1"/>
        <v>2238</v>
      </c>
      <c r="F51" s="22">
        <f t="shared" si="0"/>
        <v>0</v>
      </c>
      <c r="G51" s="82" t="s">
        <v>12</v>
      </c>
      <c r="H51" s="57">
        <v>268560</v>
      </c>
      <c r="I51" s="57">
        <v>120</v>
      </c>
    </row>
    <row r="52" spans="1:9" x14ac:dyDescent="0.25">
      <c r="A52" s="16">
        <v>1310</v>
      </c>
      <c r="B52" s="17"/>
      <c r="C52" s="18"/>
      <c r="D52" s="22">
        <v>297</v>
      </c>
      <c r="E52" s="22">
        <f t="shared" si="1"/>
        <v>297</v>
      </c>
      <c r="F52" s="22">
        <f t="shared" si="0"/>
        <v>0</v>
      </c>
      <c r="G52" s="19" t="s">
        <v>15</v>
      </c>
      <c r="H52" s="57">
        <v>35640</v>
      </c>
      <c r="I52" s="57">
        <v>120</v>
      </c>
    </row>
    <row r="53" spans="1:9" x14ac:dyDescent="0.25">
      <c r="A53" s="16">
        <v>1311</v>
      </c>
      <c r="B53" s="17" t="s">
        <v>9</v>
      </c>
      <c r="C53" s="18">
        <v>2</v>
      </c>
      <c r="D53" s="22">
        <v>1618</v>
      </c>
      <c r="E53" s="22">
        <f t="shared" si="1"/>
        <v>1618</v>
      </c>
      <c r="F53" s="22">
        <f t="shared" si="0"/>
        <v>0</v>
      </c>
      <c r="G53" s="20" t="s">
        <v>15</v>
      </c>
      <c r="H53" s="57">
        <v>194160</v>
      </c>
      <c r="I53" s="57">
        <v>120</v>
      </c>
    </row>
    <row r="54" spans="1:9" x14ac:dyDescent="0.25">
      <c r="A54" s="16">
        <v>1312</v>
      </c>
      <c r="B54" s="17"/>
      <c r="C54" s="18"/>
      <c r="D54" s="22">
        <v>674</v>
      </c>
      <c r="E54" s="22">
        <f t="shared" si="1"/>
        <v>674</v>
      </c>
      <c r="F54" s="22">
        <f t="shared" si="0"/>
        <v>0</v>
      </c>
      <c r="G54" s="20" t="s">
        <v>17</v>
      </c>
      <c r="H54" s="57">
        <v>80880</v>
      </c>
      <c r="I54" s="57">
        <v>120</v>
      </c>
    </row>
    <row r="55" spans="1:9" x14ac:dyDescent="0.25">
      <c r="A55" s="16">
        <v>1313</v>
      </c>
      <c r="B55" s="17"/>
      <c r="C55" s="18"/>
      <c r="D55" s="22">
        <v>1184</v>
      </c>
      <c r="E55" s="22">
        <f t="shared" si="1"/>
        <v>1184</v>
      </c>
      <c r="F55" s="22">
        <f t="shared" si="0"/>
        <v>0</v>
      </c>
      <c r="G55" s="19" t="s">
        <v>22</v>
      </c>
      <c r="H55" s="57">
        <v>142080</v>
      </c>
      <c r="I55" s="57">
        <v>120</v>
      </c>
    </row>
    <row r="56" spans="1:9" x14ac:dyDescent="0.25">
      <c r="A56" s="16">
        <v>1314</v>
      </c>
      <c r="B56" s="17"/>
      <c r="C56" s="18"/>
      <c r="D56" s="22">
        <v>3532</v>
      </c>
      <c r="E56" s="22">
        <f t="shared" si="1"/>
        <v>3532</v>
      </c>
      <c r="F56" s="22">
        <f t="shared" si="0"/>
        <v>0</v>
      </c>
      <c r="G56" s="19" t="s">
        <v>22</v>
      </c>
      <c r="H56" s="57">
        <v>423840</v>
      </c>
      <c r="I56" s="57">
        <v>120</v>
      </c>
    </row>
    <row r="57" spans="1:9" x14ac:dyDescent="0.25">
      <c r="A57" s="16">
        <v>1315</v>
      </c>
      <c r="B57" s="17" t="s">
        <v>9</v>
      </c>
      <c r="C57" s="18">
        <v>1</v>
      </c>
      <c r="D57" s="22">
        <v>2391</v>
      </c>
      <c r="E57" s="22">
        <v>227</v>
      </c>
      <c r="F57" s="22">
        <f t="shared" si="0"/>
        <v>2164</v>
      </c>
      <c r="G57" s="19" t="s">
        <v>16</v>
      </c>
      <c r="H57" s="62">
        <v>107654.24</v>
      </c>
      <c r="I57" s="79" t="s">
        <v>11</v>
      </c>
    </row>
    <row r="58" spans="1:9" x14ac:dyDescent="0.25">
      <c r="A58" s="16">
        <v>1317</v>
      </c>
      <c r="B58" s="17"/>
      <c r="C58" s="18"/>
      <c r="D58" s="22">
        <v>629</v>
      </c>
      <c r="E58" s="23">
        <v>0</v>
      </c>
      <c r="F58" s="22">
        <f t="shared" si="0"/>
        <v>629</v>
      </c>
      <c r="G58" s="19" t="s">
        <v>16</v>
      </c>
      <c r="H58" s="62">
        <v>23373.64</v>
      </c>
      <c r="I58" s="62">
        <v>37.159999999999997</v>
      </c>
    </row>
    <row r="59" spans="1:9" x14ac:dyDescent="0.25">
      <c r="A59" s="16">
        <v>1321</v>
      </c>
      <c r="B59" s="17"/>
      <c r="C59" s="18"/>
      <c r="D59" s="86">
        <v>1899</v>
      </c>
      <c r="E59" s="22">
        <v>0</v>
      </c>
      <c r="F59" s="22">
        <f t="shared" si="0"/>
        <v>1899</v>
      </c>
      <c r="G59" s="80" t="s">
        <v>10</v>
      </c>
      <c r="H59" s="62">
        <v>70566.84</v>
      </c>
      <c r="I59" s="62">
        <v>37.159999999999997</v>
      </c>
    </row>
    <row r="60" spans="1:9" x14ac:dyDescent="0.25">
      <c r="A60" s="16">
        <v>1326</v>
      </c>
      <c r="B60" s="17"/>
      <c r="C60" s="18"/>
      <c r="D60" s="24">
        <v>475</v>
      </c>
      <c r="E60" s="23">
        <v>0</v>
      </c>
      <c r="F60" s="22">
        <f t="shared" si="0"/>
        <v>475</v>
      </c>
      <c r="G60" s="80" t="s">
        <v>12</v>
      </c>
      <c r="H60" s="62">
        <v>17651</v>
      </c>
      <c r="I60" s="62">
        <v>37.159999999999997</v>
      </c>
    </row>
    <row r="61" spans="1:9" x14ac:dyDescent="0.25">
      <c r="A61" s="16">
        <v>1330</v>
      </c>
      <c r="B61" s="17" t="s">
        <v>9</v>
      </c>
      <c r="C61" s="18">
        <v>1</v>
      </c>
      <c r="D61" s="24">
        <v>3720</v>
      </c>
      <c r="E61" s="22">
        <v>0</v>
      </c>
      <c r="F61" s="22">
        <f t="shared" si="0"/>
        <v>3720</v>
      </c>
      <c r="G61" s="20" t="s">
        <v>18</v>
      </c>
      <c r="H61" s="62">
        <v>138235.20000000001</v>
      </c>
      <c r="I61" s="62">
        <v>37.159999999999997</v>
      </c>
    </row>
    <row r="62" spans="1:9" x14ac:dyDescent="0.25">
      <c r="A62" s="16">
        <v>1341</v>
      </c>
      <c r="B62" s="17" t="s">
        <v>9</v>
      </c>
      <c r="C62" s="18">
        <v>7</v>
      </c>
      <c r="D62" s="24">
        <v>1271</v>
      </c>
      <c r="E62" s="22">
        <v>0</v>
      </c>
      <c r="F62" s="22">
        <f t="shared" si="0"/>
        <v>1271</v>
      </c>
      <c r="G62" s="20" t="s">
        <v>15</v>
      </c>
      <c r="H62" s="62">
        <v>47230.36</v>
      </c>
      <c r="I62" s="62">
        <v>37.159999999999997</v>
      </c>
    </row>
    <row r="63" spans="1:9" x14ac:dyDescent="0.25">
      <c r="A63" s="16">
        <v>1341</v>
      </c>
      <c r="B63" s="21" t="s">
        <v>9</v>
      </c>
      <c r="C63" s="18">
        <v>6</v>
      </c>
      <c r="D63" s="24">
        <v>4451</v>
      </c>
      <c r="E63" s="22">
        <v>0</v>
      </c>
      <c r="F63" s="22">
        <f t="shared" si="0"/>
        <v>4451</v>
      </c>
      <c r="G63" s="20" t="s">
        <v>14</v>
      </c>
      <c r="H63" s="57">
        <v>41616.85</v>
      </c>
      <c r="I63" s="81">
        <v>9.35</v>
      </c>
    </row>
    <row r="64" spans="1:9" x14ac:dyDescent="0.25">
      <c r="A64" s="16">
        <v>1341</v>
      </c>
      <c r="B64" s="21" t="s">
        <v>9</v>
      </c>
      <c r="C64" s="18">
        <v>8</v>
      </c>
      <c r="D64" s="24">
        <v>3706</v>
      </c>
      <c r="E64" s="22">
        <v>0</v>
      </c>
      <c r="F64" s="22">
        <f t="shared" si="0"/>
        <v>3706</v>
      </c>
      <c r="G64" s="20" t="s">
        <v>14</v>
      </c>
      <c r="H64" s="57">
        <v>34651.1</v>
      </c>
      <c r="I64" s="81">
        <v>9.35</v>
      </c>
    </row>
    <row r="65" spans="1:9" x14ac:dyDescent="0.25">
      <c r="A65" s="40">
        <v>1341</v>
      </c>
      <c r="B65" s="45" t="s">
        <v>23</v>
      </c>
      <c r="C65" s="44">
        <v>12</v>
      </c>
      <c r="D65" s="24">
        <v>6448</v>
      </c>
      <c r="E65" s="41">
        <v>0</v>
      </c>
      <c r="F65" s="41">
        <f t="shared" si="0"/>
        <v>6448</v>
      </c>
      <c r="G65" s="20" t="s">
        <v>14</v>
      </c>
      <c r="H65" s="57">
        <v>60288.800000000003</v>
      </c>
      <c r="I65" s="81">
        <v>9.35</v>
      </c>
    </row>
    <row r="66" spans="1:9" x14ac:dyDescent="0.25">
      <c r="A66" s="40">
        <v>1341</v>
      </c>
      <c r="B66" s="45" t="s">
        <v>9</v>
      </c>
      <c r="C66" s="44">
        <v>18</v>
      </c>
      <c r="D66" s="24">
        <v>387</v>
      </c>
      <c r="E66" s="41">
        <v>0</v>
      </c>
      <c r="F66" s="41">
        <f t="shared" si="0"/>
        <v>387</v>
      </c>
      <c r="G66" s="20" t="s">
        <v>19</v>
      </c>
      <c r="H66" s="62">
        <v>14380.92</v>
      </c>
      <c r="I66" s="62">
        <v>37.159999999999997</v>
      </c>
    </row>
    <row r="67" spans="1:9" x14ac:dyDescent="0.25">
      <c r="A67" s="16">
        <v>1341</v>
      </c>
      <c r="B67" s="21" t="s">
        <v>9</v>
      </c>
      <c r="C67" s="18">
        <v>19</v>
      </c>
      <c r="D67" s="24">
        <v>1094</v>
      </c>
      <c r="E67" s="22">
        <v>0</v>
      </c>
      <c r="F67" s="22">
        <f t="shared" si="0"/>
        <v>1094</v>
      </c>
      <c r="G67" s="20" t="s">
        <v>19</v>
      </c>
      <c r="H67" s="62">
        <v>40653.040000000001</v>
      </c>
      <c r="I67" s="62">
        <v>37.159999999999997</v>
      </c>
    </row>
    <row r="68" spans="1:9" x14ac:dyDescent="0.25">
      <c r="A68" s="40">
        <v>1342</v>
      </c>
      <c r="B68" s="45" t="s">
        <v>9</v>
      </c>
      <c r="C68" s="44">
        <v>1</v>
      </c>
      <c r="D68" s="24">
        <v>4461</v>
      </c>
      <c r="E68" s="41">
        <v>0</v>
      </c>
      <c r="F68" s="41">
        <f t="shared" si="0"/>
        <v>4461</v>
      </c>
      <c r="G68" s="20" t="s">
        <v>14</v>
      </c>
      <c r="H68" s="57">
        <v>41710.35</v>
      </c>
      <c r="I68" s="81">
        <v>9.35</v>
      </c>
    </row>
    <row r="69" spans="1:9" x14ac:dyDescent="0.25">
      <c r="A69" s="49">
        <v>1342</v>
      </c>
      <c r="B69" s="50" t="s">
        <v>9</v>
      </c>
      <c r="C69" s="51">
        <v>4</v>
      </c>
      <c r="D69" s="87">
        <v>1755</v>
      </c>
      <c r="E69" s="52">
        <v>0</v>
      </c>
      <c r="F69" s="52">
        <f t="shared" si="0"/>
        <v>1755</v>
      </c>
      <c r="G69" s="53" t="s">
        <v>14</v>
      </c>
      <c r="H69" s="83">
        <v>16409.25</v>
      </c>
      <c r="I69" s="84">
        <v>9.35</v>
      </c>
    </row>
    <row r="70" spans="1:9" x14ac:dyDescent="0.25">
      <c r="A70" s="66">
        <v>1209</v>
      </c>
      <c r="B70" s="74" t="s">
        <v>9</v>
      </c>
      <c r="C70" s="70">
        <v>1</v>
      </c>
      <c r="D70" s="55">
        <v>934</v>
      </c>
      <c r="E70" s="54">
        <v>0</v>
      </c>
      <c r="F70" s="55">
        <v>934</v>
      </c>
      <c r="G70" s="56" t="s">
        <v>15</v>
      </c>
      <c r="H70" s="59">
        <v>112080</v>
      </c>
      <c r="I70" s="59">
        <v>120</v>
      </c>
    </row>
    <row r="71" spans="1:9" x14ac:dyDescent="0.25">
      <c r="A71" s="67">
        <v>1322</v>
      </c>
      <c r="B71" s="74"/>
      <c r="C71" s="71"/>
      <c r="D71" s="37">
        <v>1300</v>
      </c>
      <c r="E71" s="37">
        <v>0</v>
      </c>
      <c r="F71" s="37">
        <f>D71-E71</f>
        <v>1300</v>
      </c>
      <c r="G71" s="38" t="s">
        <v>22</v>
      </c>
      <c r="H71" s="60">
        <v>366860</v>
      </c>
      <c r="I71" s="60">
        <v>282.2</v>
      </c>
    </row>
    <row r="72" spans="1:9" x14ac:dyDescent="0.25">
      <c r="A72" s="68">
        <v>1324</v>
      </c>
      <c r="B72" s="45" t="s">
        <v>9</v>
      </c>
      <c r="C72" s="72">
        <v>4</v>
      </c>
      <c r="D72" s="88">
        <v>2008</v>
      </c>
      <c r="E72" s="57">
        <v>0</v>
      </c>
      <c r="F72" s="88">
        <f>D72-E72</f>
        <v>2008</v>
      </c>
      <c r="G72" s="80" t="s">
        <v>34</v>
      </c>
      <c r="H72" s="57">
        <v>292454.3</v>
      </c>
      <c r="I72" s="57">
        <v>145.63999999999999</v>
      </c>
    </row>
    <row r="73" spans="1:9" x14ac:dyDescent="0.25">
      <c r="A73" s="69">
        <v>1325</v>
      </c>
      <c r="B73" s="75"/>
      <c r="C73" s="73"/>
      <c r="D73" s="58">
        <v>655</v>
      </c>
      <c r="E73" s="39">
        <v>0</v>
      </c>
      <c r="F73" s="58">
        <f>D73-E73</f>
        <v>655</v>
      </c>
      <c r="G73" s="61" t="s">
        <v>12</v>
      </c>
      <c r="H73" s="62">
        <v>24340</v>
      </c>
      <c r="I73" s="62">
        <v>37.159999999999997</v>
      </c>
    </row>
    <row r="74" spans="1:9" ht="15.75" thickBot="1" x14ac:dyDescent="0.3">
      <c r="A74" s="90">
        <v>1348</v>
      </c>
      <c r="B74" s="91"/>
      <c r="C74" s="92"/>
      <c r="D74" s="93">
        <v>770</v>
      </c>
      <c r="E74" s="94">
        <v>0</v>
      </c>
      <c r="F74" s="93">
        <v>770</v>
      </c>
      <c r="G74" s="95" t="s">
        <v>35</v>
      </c>
      <c r="H74" s="94">
        <v>92400</v>
      </c>
      <c r="I74" s="94">
        <v>120</v>
      </c>
    </row>
    <row r="75" spans="1:9" ht="15.75" thickTop="1" x14ac:dyDescent="0.25">
      <c r="A75" s="28">
        <v>1334</v>
      </c>
      <c r="B75" s="30"/>
      <c r="C75" s="31"/>
      <c r="D75" s="76">
        <v>689</v>
      </c>
      <c r="E75" s="76">
        <v>0</v>
      </c>
      <c r="F75" s="76">
        <f>D75-E75</f>
        <v>689</v>
      </c>
      <c r="G75" s="77" t="s">
        <v>24</v>
      </c>
      <c r="H75" s="78">
        <v>25603.24</v>
      </c>
      <c r="I75" s="78">
        <v>37.159999999999997</v>
      </c>
    </row>
    <row r="76" spans="1:9" x14ac:dyDescent="0.25">
      <c r="A76" s="28">
        <v>1335</v>
      </c>
      <c r="B76" s="30"/>
      <c r="C76" s="31"/>
      <c r="D76" s="32">
        <v>1329</v>
      </c>
      <c r="E76" s="29">
        <v>0</v>
      </c>
      <c r="F76" s="29">
        <f>D76-E76</f>
        <v>1329</v>
      </c>
      <c r="G76" s="33" t="s">
        <v>22</v>
      </c>
      <c r="H76" s="63">
        <v>49385.64</v>
      </c>
      <c r="I76" s="63">
        <v>37.159999999999997</v>
      </c>
    </row>
    <row r="77" spans="1:9" x14ac:dyDescent="0.25">
      <c r="A77" s="28">
        <v>1219</v>
      </c>
      <c r="B77" s="30"/>
      <c r="C77" s="31"/>
      <c r="D77" s="29">
        <v>1939</v>
      </c>
      <c r="E77" s="29">
        <v>0</v>
      </c>
      <c r="F77" s="29">
        <f>D77-E77</f>
        <v>1939</v>
      </c>
      <c r="G77" s="64" t="s">
        <v>12</v>
      </c>
      <c r="H77" s="63">
        <v>72053.240000000005</v>
      </c>
      <c r="I77" s="63">
        <v>37.159999999999997</v>
      </c>
    </row>
    <row r="78" spans="1:9" x14ac:dyDescent="0.25">
      <c r="A78" s="25">
        <v>1254</v>
      </c>
      <c r="B78" s="26" t="s">
        <v>31</v>
      </c>
      <c r="C78" s="46"/>
      <c r="D78" s="89">
        <v>15907</v>
      </c>
      <c r="E78" s="27">
        <v>0</v>
      </c>
      <c r="F78" s="27">
        <f>D78-E78</f>
        <v>15907</v>
      </c>
      <c r="G78" s="65" t="s">
        <v>19</v>
      </c>
      <c r="H78" s="59"/>
      <c r="I78" s="59"/>
    </row>
    <row r="80" spans="1:9" x14ac:dyDescent="0.25">
      <c r="A80" s="47"/>
      <c r="D80" s="48"/>
    </row>
    <row r="81" spans="1:9" x14ac:dyDescent="0.25">
      <c r="A81" s="7" t="s">
        <v>25</v>
      </c>
      <c r="B81" s="7"/>
      <c r="C81" s="8"/>
      <c r="D81" s="9">
        <f>SUM(D7:D74)</f>
        <v>389240</v>
      </c>
      <c r="E81" s="9">
        <f>SUM(E7:E74)</f>
        <v>251548</v>
      </c>
      <c r="F81" s="9">
        <f>SUM(F7:F74)</f>
        <v>137692</v>
      </c>
      <c r="G81" s="10"/>
      <c r="H81" s="11">
        <f>SUM(H7:H74)</f>
        <v>35199010.690000005</v>
      </c>
      <c r="I81" s="11"/>
    </row>
    <row r="82" spans="1:9" x14ac:dyDescent="0.25">
      <c r="A82" t="s">
        <v>29</v>
      </c>
      <c r="G82" s="12"/>
      <c r="H82" s="13"/>
    </row>
    <row r="83" spans="1:9" x14ac:dyDescent="0.25">
      <c r="H83" s="13"/>
      <c r="I83" s="13"/>
    </row>
    <row r="85" spans="1:9" x14ac:dyDescent="0.25">
      <c r="A85" s="7" t="s">
        <v>26</v>
      </c>
      <c r="B85" s="7"/>
      <c r="C85" s="8"/>
      <c r="D85" s="9">
        <f>SUM(D75:D78)</f>
        <v>19864</v>
      </c>
      <c r="E85" s="9">
        <f>SUM(E75:E78)</f>
        <v>0</v>
      </c>
      <c r="F85" s="9">
        <f>SUM(F75:F78)</f>
        <v>19864</v>
      </c>
      <c r="G85" s="10"/>
      <c r="H85" s="11">
        <f>SUM(H75:H78)</f>
        <v>147042.12</v>
      </c>
      <c r="I85" s="11"/>
    </row>
    <row r="86" spans="1:9" x14ac:dyDescent="0.25">
      <c r="A86" t="s">
        <v>32</v>
      </c>
      <c r="G86" s="12"/>
      <c r="H86" s="13"/>
    </row>
    <row r="87" spans="1:9" x14ac:dyDescent="0.25">
      <c r="H87" s="13"/>
      <c r="I87" s="13"/>
    </row>
    <row r="89" spans="1:9" x14ac:dyDescent="0.25">
      <c r="A89" s="7" t="s">
        <v>27</v>
      </c>
      <c r="B89" s="7"/>
      <c r="C89" s="8"/>
      <c r="D89" s="9">
        <f>SUM(D7:D78)</f>
        <v>409104</v>
      </c>
      <c r="E89" s="9">
        <f>SUM(E7:E78)</f>
        <v>251548</v>
      </c>
      <c r="F89" s="9">
        <f>SUM(F7:F78)</f>
        <v>157556</v>
      </c>
      <c r="G89" s="10"/>
      <c r="H89" s="15">
        <f>SUM(H7:H78)</f>
        <v>35346052.81000001</v>
      </c>
      <c r="I89" s="11"/>
    </row>
    <row r="90" spans="1:9" x14ac:dyDescent="0.25">
      <c r="A90" t="s">
        <v>28</v>
      </c>
      <c r="G90" s="12"/>
      <c r="H90" s="13"/>
    </row>
    <row r="91" spans="1:9" x14ac:dyDescent="0.25">
      <c r="H91" s="13"/>
    </row>
    <row r="92" spans="1:9" x14ac:dyDescent="0.25">
      <c r="A92" s="14" t="s">
        <v>33</v>
      </c>
    </row>
    <row r="93" spans="1:9" x14ac:dyDescent="0.25">
      <c r="A93" s="34"/>
      <c r="B93" s="35"/>
      <c r="C93" s="36"/>
      <c r="D93" s="35"/>
      <c r="E93" s="35"/>
      <c r="F93" s="35"/>
      <c r="G93" s="35"/>
    </row>
    <row r="95" spans="1:9" x14ac:dyDescent="0.25">
      <c r="A95" s="14"/>
      <c r="C95"/>
    </row>
    <row r="96" spans="1:9" x14ac:dyDescent="0.25">
      <c r="A96" s="14"/>
      <c r="C96"/>
    </row>
    <row r="97" spans="1:3" x14ac:dyDescent="0.25">
      <c r="A97" s="14"/>
      <c r="C97"/>
    </row>
  </sheetData>
  <mergeCells count="2">
    <mergeCell ref="A4:G4"/>
    <mergeCell ref="A6:C6"/>
  </mergeCells>
  <pageMargins left="0.51181102362204722" right="0.51181102362204722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Kotáb Richard</dc:creator>
  <cp:lastModifiedBy>Kotáb Richard</cp:lastModifiedBy>
  <cp:lastPrinted>2015-10-06T06:57:40Z</cp:lastPrinted>
  <dcterms:created xsi:type="dcterms:W3CDTF">2014-11-13T12:57:40Z</dcterms:created>
  <dcterms:modified xsi:type="dcterms:W3CDTF">2015-10-06T06:59:58Z</dcterms:modified>
</cp:coreProperties>
</file>