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35" windowWidth="22995" windowHeight="8100"/>
  </bookViews>
  <sheets>
    <sheet name="RV" sheetId="13" r:id="rId1"/>
  </sheets>
  <calcPr calcId="145621"/>
</workbook>
</file>

<file path=xl/calcChain.xml><?xml version="1.0" encoding="utf-8"?>
<calcChain xmlns="http://schemas.openxmlformats.org/spreadsheetml/2006/main">
  <c r="B14" i="13" l="1"/>
  <c r="D4" i="13" l="1"/>
  <c r="C4" i="13"/>
  <c r="B4" i="13"/>
  <c r="D15" i="13"/>
  <c r="D14" i="13" s="1"/>
  <c r="C15" i="13"/>
  <c r="C14" i="13" s="1"/>
</calcChain>
</file>

<file path=xl/sharedStrings.xml><?xml version="1.0" encoding="utf-8"?>
<sst xmlns="http://schemas.openxmlformats.org/spreadsheetml/2006/main" count="47" uniqueCount="46">
  <si>
    <t>Úprava RV 2017</t>
  </si>
  <si>
    <t>Odbor financování a rozpočtu - zvýšení provozních příjmů - poplatky v oblasti životního prostředí</t>
  </si>
  <si>
    <t>Úprava RV 2018</t>
  </si>
  <si>
    <t>Úprava RV 2019</t>
  </si>
  <si>
    <t xml:space="preserve"> </t>
  </si>
  <si>
    <t>Divadlo Alfa - zvýšení provozních výdajů - příspěvky vlastním PO</t>
  </si>
  <si>
    <t>Knihovna města Plzně - zvýšení provozních výdajů - příspěvky vlastním PO</t>
  </si>
  <si>
    <t>Městský ústav sociálních služeb  - zvýšení provozních výdajů - příspěvky vlastním PO</t>
  </si>
  <si>
    <t>Správa hřbitovů a krematoria - zvýšení provozních výdajů - příspěvky vlastním PO</t>
  </si>
  <si>
    <t>Dětské centrum Plzeň - zvýšení provozních výdajů - příspěvky vlastním PO</t>
  </si>
  <si>
    <t>Útvar koordinace evropských projektů  - zvýšení provozních výdajů  příspěvky vlastním PO</t>
  </si>
  <si>
    <t>Personální odbor - zvýšení provozních výdajů - běžné výdaje</t>
  </si>
  <si>
    <t>Kancelář ředitele technických úřadů - odpadové hospodářství - zvýšení provozních výdajů - běžné výdaje</t>
  </si>
  <si>
    <t>Odbor školství mládeže a tělovýchovy   - sport - snížení provozních výdajů - provozní transfery jiným organizacím</t>
  </si>
  <si>
    <t>Převod do rozpočtu MO 1 - zvýšení podílu na daních</t>
  </si>
  <si>
    <t>Převod do rozpočtu MO 2 - zvýšení podílu na daních</t>
  </si>
  <si>
    <t>Převod do rozpočtu MO 4 - zvýšení podílu na daních</t>
  </si>
  <si>
    <t>Převod do rozpočtu MO 3 - zvýšení podílu na daních</t>
  </si>
  <si>
    <t>Převod do rozpočtu MO 5 - zvýšení podílu na daních</t>
  </si>
  <si>
    <t>Převod do rozpočtu MO 6 - zvýšení podílu na daních</t>
  </si>
  <si>
    <t>Převod do rozpočtu MO 7 - zvýšení podílu na daních</t>
  </si>
  <si>
    <t>Převod do rozpočtu MO 8 - zvýšení podílu na daních</t>
  </si>
  <si>
    <t>Převod do rozpočtu MO 9 - zvýšení podílu na daních</t>
  </si>
  <si>
    <t>Převod do rozpočtu MO 10 - zvýšení podílu na daních</t>
  </si>
  <si>
    <t>Kancelář ředitele technických úřadů - snížení provozních výdajů - ostatní provozní výdaje</t>
  </si>
  <si>
    <t>Tvorba Sociálního  fondu MMP</t>
  </si>
  <si>
    <t xml:space="preserve">Odbor financování a rozpočtu - zvýšení provozních příjmů - cizí daně </t>
  </si>
  <si>
    <t xml:space="preserve"> - z toho</t>
  </si>
  <si>
    <t>DPH</t>
  </si>
  <si>
    <t>Daň z příjmu právnických osob</t>
  </si>
  <si>
    <t>Daň ze záv. činnosti fyz. osob 1,5 %</t>
  </si>
  <si>
    <t>Daň z podnikání fyz. osob 30 %</t>
  </si>
  <si>
    <t>KŘTÚ - odpadové hospodářství - zvýšení provozních výdajů - běžné výdaje</t>
  </si>
  <si>
    <t>Odbor sportu   - zvýšení provozních výdajů - provozní transfery jiným organizacím</t>
  </si>
  <si>
    <t>Převod do FRR MP - tvorba rezervy na  pokrytí rizik a nepředvídatelných výdajů</t>
  </si>
  <si>
    <t>Zdroje</t>
  </si>
  <si>
    <t>Potřeby</t>
  </si>
  <si>
    <t>Souvztažné úpravy výhledu</t>
  </si>
  <si>
    <t xml:space="preserve">Divadlo J. K. Tyla - zvýšení provozních výdajů - příspěvky vlastním PO </t>
  </si>
  <si>
    <t>ESPRIT/Turismus - zvýšení provozních výdajů - příspěvky vlastním PO</t>
  </si>
  <si>
    <t>Správa veřejného statku MP - zvýšení provozních výdajů - příspěvky vlastním PO</t>
  </si>
  <si>
    <t>Útvar koncepce a rozvoje MP - zvýšení provozních výdajů - příspěvky vlastním PO</t>
  </si>
  <si>
    <t>Správa informačních technologií MP -zvýšení provozních výdajů - příspěvky vlastním PO</t>
  </si>
  <si>
    <t>Zoologická a botanická zahrada MP - zvýšení provozních výdajů - příspěvky vlastním PO</t>
  </si>
  <si>
    <t>Daň ze závislé činnosti  -  sdílená</t>
  </si>
  <si>
    <t>Úprava rozpočtového výhledu v letech 2017 - 2019 (Příloha č.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</si>
</sst>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&quot; tis.Kč&quot;;\ \-\ #,###&quot;tis.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164" fontId="1" fillId="0" borderId="14" xfId="0" applyNumberFormat="1" applyFont="1" applyBorder="1"/>
    <xf numFmtId="164" fontId="1" fillId="0" borderId="16" xfId="0" applyNumberFormat="1" applyFont="1" applyBorder="1" applyAlignment="1">
      <alignment horizontal="right" vertical="center"/>
    </xf>
    <xf numFmtId="0" fontId="0" fillId="0" borderId="0" xfId="0" applyBorder="1"/>
    <xf numFmtId="0" fontId="5" fillId="0" borderId="24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164" fontId="0" fillId="0" borderId="22" xfId="0" applyNumberFormat="1" applyBorder="1"/>
    <xf numFmtId="0" fontId="5" fillId="0" borderId="2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0" xfId="0" applyFont="1"/>
    <xf numFmtId="164" fontId="4" fillId="0" borderId="30" xfId="0" applyNumberFormat="1" applyFont="1" applyFill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/>
    <xf numFmtId="164" fontId="4" fillId="0" borderId="5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25" xfId="0" applyNumberFormat="1" applyFont="1" applyFill="1" applyBorder="1" applyAlignment="1">
      <alignment vertical="center"/>
    </xf>
    <xf numFmtId="164" fontId="6" fillId="0" borderId="26" xfId="0" applyNumberFormat="1" applyFont="1" applyFill="1" applyBorder="1" applyAlignment="1">
      <alignment vertical="center"/>
    </xf>
    <xf numFmtId="164" fontId="6" fillId="0" borderId="31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164" fontId="4" fillId="0" borderId="2" xfId="0" applyNumberFormat="1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wrapText="1"/>
    </xf>
    <xf numFmtId="0" fontId="0" fillId="0" borderId="23" xfId="0" applyFont="1" applyBorder="1" applyAlignment="1">
      <alignment wrapText="1"/>
    </xf>
    <xf numFmtId="164" fontId="4" fillId="0" borderId="17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164" fontId="4" fillId="0" borderId="28" xfId="0" applyNumberFormat="1" applyFont="1" applyFill="1" applyBorder="1" applyAlignment="1">
      <alignment vertical="center"/>
    </xf>
    <xf numFmtId="164" fontId="0" fillId="0" borderId="20" xfId="0" applyNumberFormat="1" applyFont="1" applyFill="1" applyBorder="1" applyAlignment="1">
      <alignment vertical="center"/>
    </xf>
    <xf numFmtId="164" fontId="0" fillId="0" borderId="2" xfId="0" applyNumberFormat="1" applyFont="1" applyFill="1" applyBorder="1" applyAlignment="1">
      <alignment vertical="center"/>
    </xf>
    <xf numFmtId="164" fontId="4" fillId="0" borderId="21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164" fontId="4" fillId="0" borderId="11" xfId="0" applyNumberFormat="1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vertical="center"/>
    </xf>
    <xf numFmtId="0" fontId="0" fillId="0" borderId="22" xfId="0" applyBorder="1" applyAlignment="1">
      <alignment vertical="center" wrapText="1"/>
    </xf>
    <xf numFmtId="164" fontId="4" fillId="0" borderId="28" xfId="0" applyNumberFormat="1" applyFont="1" applyFill="1" applyBorder="1" applyAlignment="1">
      <alignment vertical="center" wrapText="1"/>
    </xf>
    <xf numFmtId="164" fontId="1" fillId="0" borderId="32" xfId="0" applyNumberFormat="1" applyFont="1" applyBorder="1" applyAlignment="1">
      <alignment horizontal="right" vertical="center"/>
    </xf>
    <xf numFmtId="164" fontId="4" fillId="0" borderId="33" xfId="0" applyNumberFormat="1" applyFont="1" applyFill="1" applyBorder="1" applyAlignment="1">
      <alignment vertical="center"/>
    </xf>
    <xf numFmtId="164" fontId="6" fillId="0" borderId="34" xfId="0" applyNumberFormat="1" applyFont="1" applyFill="1" applyBorder="1" applyAlignment="1">
      <alignment vertical="center"/>
    </xf>
    <xf numFmtId="164" fontId="6" fillId="0" borderId="35" xfId="0" applyNumberFormat="1" applyFont="1" applyFill="1" applyBorder="1" applyAlignment="1">
      <alignment vertical="center"/>
    </xf>
    <xf numFmtId="164" fontId="1" fillId="0" borderId="15" xfId="0" applyNumberFormat="1" applyFont="1" applyBorder="1"/>
    <xf numFmtId="164" fontId="4" fillId="0" borderId="7" xfId="0" applyNumberFormat="1" applyFont="1" applyFill="1" applyBorder="1" applyAlignment="1">
      <alignment vertical="center"/>
    </xf>
    <xf numFmtId="164" fontId="4" fillId="0" borderId="36" xfId="0" applyNumberFormat="1" applyFont="1" applyFill="1" applyBorder="1" applyAlignment="1">
      <alignment vertical="center"/>
    </xf>
    <xf numFmtId="164" fontId="4" fillId="0" borderId="37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view="pageLayout" zoomScaleNormal="100" workbookViewId="0">
      <selection activeCell="C5" sqref="C5"/>
    </sheetView>
  </sheetViews>
  <sheetFormatPr defaultRowHeight="15" x14ac:dyDescent="0.25"/>
  <cols>
    <col min="1" max="1" width="46.42578125" customWidth="1"/>
    <col min="2" max="4" width="25.7109375" customWidth="1"/>
  </cols>
  <sheetData>
    <row r="1" spans="1:5" ht="18.75" x14ac:dyDescent="0.3">
      <c r="A1" s="1" t="s">
        <v>45</v>
      </c>
    </row>
    <row r="2" spans="1:5" ht="18.75" x14ac:dyDescent="0.3">
      <c r="A2" s="1"/>
    </row>
    <row r="3" spans="1:5" ht="15.75" thickBot="1" x14ac:dyDescent="0.3">
      <c r="B3" s="2" t="s">
        <v>0</v>
      </c>
      <c r="C3" s="2" t="s">
        <v>2</v>
      </c>
      <c r="D3" s="2" t="s">
        <v>3</v>
      </c>
    </row>
    <row r="4" spans="1:5" ht="16.5" thickBot="1" x14ac:dyDescent="0.3">
      <c r="A4" s="3" t="s">
        <v>35</v>
      </c>
      <c r="B4" s="6">
        <f>SUM(B5,B12)</f>
        <v>74500</v>
      </c>
      <c r="C4" s="6">
        <f t="shared" ref="C4:D4" si="0">SUM(C5,C12)</f>
        <v>79500</v>
      </c>
      <c r="D4" s="46">
        <f t="shared" si="0"/>
        <v>80500</v>
      </c>
    </row>
    <row r="5" spans="1:5" s="16" customFormat="1" ht="30" x14ac:dyDescent="0.25">
      <c r="A5" s="18" t="s">
        <v>26</v>
      </c>
      <c r="B5" s="20">
        <v>70000</v>
      </c>
      <c r="C5" s="20">
        <v>75000</v>
      </c>
      <c r="D5" s="21">
        <v>76000</v>
      </c>
      <c r="E5" s="19"/>
    </row>
    <row r="6" spans="1:5" s="16" customFormat="1" x14ac:dyDescent="0.25">
      <c r="A6" s="8" t="s">
        <v>27</v>
      </c>
      <c r="B6" s="22"/>
      <c r="C6" s="22"/>
      <c r="D6" s="47"/>
    </row>
    <row r="7" spans="1:5" s="16" customFormat="1" x14ac:dyDescent="0.25">
      <c r="A7" s="9" t="s">
        <v>28</v>
      </c>
      <c r="B7" s="23">
        <v>70000</v>
      </c>
      <c r="C7" s="23">
        <v>75000</v>
      </c>
      <c r="D7" s="48">
        <v>80000</v>
      </c>
    </row>
    <row r="8" spans="1:5" s="16" customFormat="1" x14ac:dyDescent="0.25">
      <c r="A8" s="9" t="s">
        <v>29</v>
      </c>
      <c r="B8" s="23">
        <v>25000</v>
      </c>
      <c r="C8" s="23">
        <v>30000</v>
      </c>
      <c r="D8" s="48">
        <v>30000</v>
      </c>
    </row>
    <row r="9" spans="1:5" s="16" customFormat="1" x14ac:dyDescent="0.25">
      <c r="A9" s="9" t="s">
        <v>30</v>
      </c>
      <c r="B9" s="23">
        <v>5000</v>
      </c>
      <c r="C9" s="23">
        <v>5000</v>
      </c>
      <c r="D9" s="48">
        <v>5000</v>
      </c>
    </row>
    <row r="10" spans="1:5" s="16" customFormat="1" x14ac:dyDescent="0.25">
      <c r="A10" s="9" t="s">
        <v>31</v>
      </c>
      <c r="B10" s="23">
        <v>-45000</v>
      </c>
      <c r="C10" s="23">
        <v>-60000</v>
      </c>
      <c r="D10" s="48">
        <v>-70000</v>
      </c>
    </row>
    <row r="11" spans="1:5" s="16" customFormat="1" x14ac:dyDescent="0.25">
      <c r="A11" s="12" t="s">
        <v>44</v>
      </c>
      <c r="B11" s="24">
        <v>15000</v>
      </c>
      <c r="C11" s="24">
        <v>25000</v>
      </c>
      <c r="D11" s="49">
        <v>30000</v>
      </c>
    </row>
    <row r="12" spans="1:5" s="16" customFormat="1" ht="30.75" thickBot="1" x14ac:dyDescent="0.3">
      <c r="A12" s="15" t="s">
        <v>1</v>
      </c>
      <c r="B12" s="17">
        <v>4500</v>
      </c>
      <c r="C12" s="17">
        <v>4500</v>
      </c>
      <c r="D12" s="25">
        <v>4500</v>
      </c>
    </row>
    <row r="13" spans="1:5" s="7" customFormat="1" ht="15.75" thickBot="1" x14ac:dyDescent="0.3">
      <c r="A13" s="44"/>
      <c r="B13" s="11"/>
      <c r="C13" s="11"/>
      <c r="D13" s="11"/>
    </row>
    <row r="14" spans="1:5" ht="16.5" thickBot="1" x14ac:dyDescent="0.3">
      <c r="A14" s="4" t="s">
        <v>36</v>
      </c>
      <c r="B14" s="5">
        <f>SUM(B15:B40)</f>
        <v>74500</v>
      </c>
      <c r="C14" s="5">
        <f t="shared" ref="C14:D14" si="1">SUM(C15:C40)</f>
        <v>79500</v>
      </c>
      <c r="D14" s="50">
        <f t="shared" si="1"/>
        <v>80500</v>
      </c>
    </row>
    <row r="15" spans="1:5" s="16" customFormat="1" ht="30" x14ac:dyDescent="0.25">
      <c r="A15" s="18" t="s">
        <v>38</v>
      </c>
      <c r="B15" s="33">
        <v>1130</v>
      </c>
      <c r="C15" s="33">
        <f>1130+4000</f>
        <v>5130</v>
      </c>
      <c r="D15" s="21">
        <f>1130+6000</f>
        <v>7130</v>
      </c>
    </row>
    <row r="16" spans="1:5" s="16" customFormat="1" ht="30" x14ac:dyDescent="0.25">
      <c r="A16" s="26" t="s">
        <v>5</v>
      </c>
      <c r="B16" s="34">
        <v>110</v>
      </c>
      <c r="C16" s="34">
        <v>110</v>
      </c>
      <c r="D16" s="51">
        <v>110</v>
      </c>
    </row>
    <row r="17" spans="1:5" s="16" customFormat="1" ht="30" x14ac:dyDescent="0.25">
      <c r="A17" s="26" t="s">
        <v>6</v>
      </c>
      <c r="B17" s="34">
        <v>192</v>
      </c>
      <c r="C17" s="34">
        <v>192</v>
      </c>
      <c r="D17" s="51">
        <v>192</v>
      </c>
    </row>
    <row r="18" spans="1:5" s="16" customFormat="1" ht="30" x14ac:dyDescent="0.25">
      <c r="A18" s="26" t="s">
        <v>39</v>
      </c>
      <c r="B18" s="34">
        <v>56</v>
      </c>
      <c r="C18" s="34">
        <v>56</v>
      </c>
      <c r="D18" s="51">
        <v>56</v>
      </c>
    </row>
    <row r="19" spans="1:5" s="16" customFormat="1" ht="30" x14ac:dyDescent="0.25">
      <c r="A19" s="26" t="s">
        <v>43</v>
      </c>
      <c r="B19" s="34">
        <v>346</v>
      </c>
      <c r="C19" s="34">
        <v>346</v>
      </c>
      <c r="D19" s="51">
        <v>346</v>
      </c>
    </row>
    <row r="20" spans="1:5" s="16" customFormat="1" ht="30" x14ac:dyDescent="0.25">
      <c r="A20" s="26" t="s">
        <v>7</v>
      </c>
      <c r="B20" s="34">
        <v>916</v>
      </c>
      <c r="C20" s="34">
        <v>916</v>
      </c>
      <c r="D20" s="51">
        <v>916</v>
      </c>
    </row>
    <row r="21" spans="1:5" s="16" customFormat="1" ht="30" x14ac:dyDescent="0.25">
      <c r="A21" s="26" t="s">
        <v>9</v>
      </c>
      <c r="B21" s="34">
        <v>286</v>
      </c>
      <c r="C21" s="34">
        <v>286</v>
      </c>
      <c r="D21" s="51">
        <v>286</v>
      </c>
    </row>
    <row r="22" spans="1:5" s="16" customFormat="1" ht="30" x14ac:dyDescent="0.25">
      <c r="A22" s="26" t="s">
        <v>8</v>
      </c>
      <c r="B22" s="34">
        <v>100</v>
      </c>
      <c r="C22" s="34">
        <v>100</v>
      </c>
      <c r="D22" s="51">
        <v>100</v>
      </c>
      <c r="E22" s="16" t="s">
        <v>4</v>
      </c>
    </row>
    <row r="23" spans="1:5" s="16" customFormat="1" ht="30" x14ac:dyDescent="0.25">
      <c r="A23" s="27" t="s">
        <v>40</v>
      </c>
      <c r="B23" s="34">
        <v>496</v>
      </c>
      <c r="C23" s="34">
        <v>496</v>
      </c>
      <c r="D23" s="51">
        <v>496</v>
      </c>
    </row>
    <row r="24" spans="1:5" s="16" customFormat="1" ht="30" x14ac:dyDescent="0.25">
      <c r="A24" s="27" t="s">
        <v>41</v>
      </c>
      <c r="B24" s="34">
        <v>158</v>
      </c>
      <c r="C24" s="34">
        <v>158</v>
      </c>
      <c r="D24" s="51">
        <v>158</v>
      </c>
    </row>
    <row r="25" spans="1:5" s="16" customFormat="1" ht="30" x14ac:dyDescent="0.25">
      <c r="A25" s="27" t="s">
        <v>42</v>
      </c>
      <c r="B25" s="34">
        <v>526</v>
      </c>
      <c r="C25" s="34">
        <v>526</v>
      </c>
      <c r="D25" s="51">
        <v>526</v>
      </c>
      <c r="E25" s="19"/>
    </row>
    <row r="26" spans="1:5" s="16" customFormat="1" ht="30" x14ac:dyDescent="0.25">
      <c r="A26" s="26" t="s">
        <v>10</v>
      </c>
      <c r="B26" s="29">
        <v>76</v>
      </c>
      <c r="C26" s="28">
        <v>76</v>
      </c>
      <c r="D26" s="51">
        <v>76</v>
      </c>
    </row>
    <row r="27" spans="1:5" s="16" customFormat="1" ht="30" x14ac:dyDescent="0.25">
      <c r="A27" s="14" t="s">
        <v>11</v>
      </c>
      <c r="B27" s="29">
        <v>8175</v>
      </c>
      <c r="C27" s="29">
        <v>8175</v>
      </c>
      <c r="D27" s="51">
        <v>8175</v>
      </c>
    </row>
    <row r="28" spans="1:5" s="16" customFormat="1" ht="45" x14ac:dyDescent="0.25">
      <c r="A28" s="27" t="s">
        <v>12</v>
      </c>
      <c r="B28" s="34">
        <v>45500</v>
      </c>
      <c r="C28" s="34">
        <v>45500</v>
      </c>
      <c r="D28" s="52">
        <v>45500</v>
      </c>
    </row>
    <row r="29" spans="1:5" s="16" customFormat="1" ht="15" customHeight="1" x14ac:dyDescent="0.25">
      <c r="A29" s="35" t="s">
        <v>14</v>
      </c>
      <c r="B29" s="29">
        <v>1782</v>
      </c>
      <c r="C29" s="28">
        <v>1909</v>
      </c>
      <c r="D29" s="53">
        <v>1934</v>
      </c>
    </row>
    <row r="30" spans="1:5" s="16" customFormat="1" x14ac:dyDescent="0.25">
      <c r="A30" s="35" t="s">
        <v>15</v>
      </c>
      <c r="B30" s="29">
        <v>1503</v>
      </c>
      <c r="C30" s="28">
        <v>1610</v>
      </c>
      <c r="D30" s="53">
        <v>1632</v>
      </c>
    </row>
    <row r="31" spans="1:5" s="16" customFormat="1" x14ac:dyDescent="0.25">
      <c r="A31" s="35" t="s">
        <v>17</v>
      </c>
      <c r="B31" s="29">
        <v>2506</v>
      </c>
      <c r="C31" s="28">
        <v>2685</v>
      </c>
      <c r="D31" s="53">
        <v>2721</v>
      </c>
    </row>
    <row r="32" spans="1:5" s="16" customFormat="1" x14ac:dyDescent="0.25">
      <c r="A32" s="35" t="s">
        <v>16</v>
      </c>
      <c r="B32" s="29">
        <v>1237</v>
      </c>
      <c r="C32" s="28">
        <v>1324</v>
      </c>
      <c r="D32" s="53">
        <v>1342</v>
      </c>
    </row>
    <row r="33" spans="1:5" s="16" customFormat="1" x14ac:dyDescent="0.25">
      <c r="A33" s="35" t="s">
        <v>18</v>
      </c>
      <c r="B33" s="29">
        <v>139</v>
      </c>
      <c r="C33" s="28">
        <v>150</v>
      </c>
      <c r="D33" s="53">
        <v>152</v>
      </c>
    </row>
    <row r="34" spans="1:5" s="16" customFormat="1" x14ac:dyDescent="0.25">
      <c r="A34" s="35" t="s">
        <v>19</v>
      </c>
      <c r="B34" s="29">
        <v>119</v>
      </c>
      <c r="C34" s="28">
        <v>127</v>
      </c>
      <c r="D34" s="53">
        <v>129</v>
      </c>
    </row>
    <row r="35" spans="1:5" s="16" customFormat="1" x14ac:dyDescent="0.25">
      <c r="A35" s="35" t="s">
        <v>20</v>
      </c>
      <c r="B35" s="36">
        <v>102</v>
      </c>
      <c r="C35" s="37">
        <v>109</v>
      </c>
      <c r="D35" s="51">
        <v>110</v>
      </c>
    </row>
    <row r="36" spans="1:5" s="16" customFormat="1" x14ac:dyDescent="0.25">
      <c r="A36" s="35" t="s">
        <v>21</v>
      </c>
      <c r="B36" s="29">
        <v>126</v>
      </c>
      <c r="C36" s="28">
        <v>135</v>
      </c>
      <c r="D36" s="53">
        <v>137</v>
      </c>
    </row>
    <row r="37" spans="1:5" s="16" customFormat="1" x14ac:dyDescent="0.25">
      <c r="A37" s="35" t="s">
        <v>22</v>
      </c>
      <c r="B37" s="29">
        <v>108</v>
      </c>
      <c r="C37" s="28">
        <v>116</v>
      </c>
      <c r="D37" s="53">
        <v>117</v>
      </c>
    </row>
    <row r="38" spans="1:5" s="16" customFormat="1" x14ac:dyDescent="0.25">
      <c r="A38" s="35" t="s">
        <v>23</v>
      </c>
      <c r="B38" s="29">
        <v>93</v>
      </c>
      <c r="C38" s="29">
        <v>99</v>
      </c>
      <c r="D38" s="51">
        <v>100</v>
      </c>
    </row>
    <row r="39" spans="1:5" s="16" customFormat="1" ht="30" x14ac:dyDescent="0.25">
      <c r="A39" s="45" t="s">
        <v>34</v>
      </c>
      <c r="B39" s="29">
        <v>8213</v>
      </c>
      <c r="C39" s="29">
        <v>8664</v>
      </c>
      <c r="D39" s="51">
        <v>7554</v>
      </c>
      <c r="E39" s="16" t="s">
        <v>4</v>
      </c>
    </row>
    <row r="40" spans="1:5" s="16" customFormat="1" ht="15.75" thickBot="1" x14ac:dyDescent="0.3">
      <c r="A40" s="38" t="s">
        <v>25</v>
      </c>
      <c r="B40" s="39">
        <v>505</v>
      </c>
      <c r="C40" s="39">
        <v>505</v>
      </c>
      <c r="D40" s="25">
        <v>505</v>
      </c>
    </row>
    <row r="41" spans="1:5" s="16" customFormat="1" ht="15.75" thickBot="1" x14ac:dyDescent="0.3">
      <c r="A41" s="13"/>
      <c r="B41" s="40"/>
      <c r="C41" s="40"/>
      <c r="D41" s="40"/>
    </row>
    <row r="42" spans="1:5" ht="16.5" thickBot="1" x14ac:dyDescent="0.3">
      <c r="A42" s="4" t="s">
        <v>37</v>
      </c>
      <c r="B42" s="5"/>
      <c r="C42" s="5"/>
      <c r="D42" s="5"/>
    </row>
    <row r="43" spans="1:5" s="16" customFormat="1" ht="45" x14ac:dyDescent="0.25">
      <c r="A43" s="30" t="s">
        <v>13</v>
      </c>
      <c r="B43" s="20">
        <v>11900</v>
      </c>
      <c r="C43" s="20">
        <v>11900</v>
      </c>
      <c r="D43" s="21">
        <v>11900</v>
      </c>
    </row>
    <row r="44" spans="1:5" s="16" customFormat="1" ht="30.75" thickBot="1" x14ac:dyDescent="0.3">
      <c r="A44" s="10" t="s">
        <v>33</v>
      </c>
      <c r="B44" s="17">
        <v>11900</v>
      </c>
      <c r="C44" s="17">
        <v>11900</v>
      </c>
      <c r="D44" s="25">
        <v>11900</v>
      </c>
    </row>
    <row r="45" spans="1:5" s="16" customFormat="1" ht="15.75" thickBot="1" x14ac:dyDescent="0.3">
      <c r="A45" s="41"/>
      <c r="B45" s="2"/>
      <c r="C45" s="2"/>
      <c r="D45" s="2"/>
    </row>
    <row r="46" spans="1:5" s="16" customFormat="1" ht="31.5" customHeight="1" x14ac:dyDescent="0.25">
      <c r="A46" s="31" t="s">
        <v>24</v>
      </c>
      <c r="B46" s="33">
        <v>40250</v>
      </c>
      <c r="C46" s="33">
        <v>40250</v>
      </c>
      <c r="D46" s="21">
        <v>40250</v>
      </c>
    </row>
    <row r="47" spans="1:5" s="16" customFormat="1" ht="31.5" customHeight="1" thickBot="1" x14ac:dyDescent="0.3">
      <c r="A47" s="32" t="s">
        <v>32</v>
      </c>
      <c r="B47" s="42">
        <v>40250</v>
      </c>
      <c r="C47" s="42">
        <v>40250</v>
      </c>
      <c r="D47" s="43">
        <v>40250</v>
      </c>
    </row>
  </sheetData>
  <pageMargins left="0.31496062992125984" right="0.31496062992125984" top="0.39370078740157483" bottom="0.39370078740157483" header="0.31496062992125984" footer="0.31496062992125984"/>
  <pageSetup paperSize="9" scale="73" orientation="portrait" r:id="rId1"/>
  <headerFooter>
    <oddHeader>&amp;RPříloha č. 3
ZMP 23. 6.2016 - ŘEÚ/2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RV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Dezortová Petra</dc:creator>
  <cp:lastModifiedBy>Rašková Hana</cp:lastModifiedBy>
  <cp:lastPrinted>2016-06-09T10:33:25Z</cp:lastPrinted>
  <dcterms:created xsi:type="dcterms:W3CDTF">2014-05-21T06:54:19Z</dcterms:created>
  <dcterms:modified xsi:type="dcterms:W3CDTF">2016-06-09T10:34:00Z</dcterms:modified>
</cp:coreProperties>
</file>