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22995" windowHeight="8100"/>
  </bookViews>
  <sheets>
    <sheet name="RV" sheetId="13" r:id="rId1"/>
  </sheets>
  <calcPr calcId="145621"/>
</workbook>
</file>

<file path=xl/calcChain.xml><?xml version="1.0" encoding="utf-8"?>
<calcChain xmlns="http://schemas.openxmlformats.org/spreadsheetml/2006/main">
  <c r="C14" i="13" l="1"/>
  <c r="D14" i="13"/>
  <c r="B14" i="13"/>
  <c r="D4" i="13" l="1"/>
  <c r="C4" i="13"/>
  <c r="B4" i="13"/>
  <c r="D15" i="13"/>
  <c r="C15" i="13"/>
</calcChain>
</file>

<file path=xl/sharedStrings.xml><?xml version="1.0" encoding="utf-8"?>
<sst xmlns="http://schemas.openxmlformats.org/spreadsheetml/2006/main" count="70" uniqueCount="59">
  <si>
    <t>Úprava RV 2017</t>
  </si>
  <si>
    <t>Odbor financování a rozpočtu - zvýšení provozních příjmů - poplatky v oblasti životního prostředí</t>
  </si>
  <si>
    <t>Úprava RV 2018</t>
  </si>
  <si>
    <t>Úprava RV 2019</t>
  </si>
  <si>
    <t>TEXT</t>
  </si>
  <si>
    <t xml:space="preserve"> </t>
  </si>
  <si>
    <t>Divadlo Alfa - zvýšení provozních výdajů - příspěvky vlastním PO</t>
  </si>
  <si>
    <t>Knihovna města Plzně - zvýšení provozních výdajů - příspěvky vlastním PO</t>
  </si>
  <si>
    <t>Městský ústav sociálních služeb  - zvýšení provozních výdajů - příspěvky vlastním PO</t>
  </si>
  <si>
    <t>Správa hřbitovů a krematoria - zvýšení provozních výdajů - příspěvky vlastním PO</t>
  </si>
  <si>
    <t>Dětské centrum Plzeň - zvýšení provozních výdajů - příspěvky vlastním PO</t>
  </si>
  <si>
    <t>Útvar koordinace evropských projektů  - zvýšení provozních výdajů  příspěvky vlastním PO</t>
  </si>
  <si>
    <t>Personální odbor - zvýšení provozních výdajů - běžné výdaje</t>
  </si>
  <si>
    <t>Kancelář ředitele technických úřadů - odpadové hospodářství - zvýšení provozních výdajů - běžné výdaje</t>
  </si>
  <si>
    <t>Odbor školství mládeže a tělovýchovy   - sport - snížení provozních výdajů - provozní transfery jiným organizacím</t>
  </si>
  <si>
    <t>Převod do rozpočtu MO 1 - zvýšení podílu na daních</t>
  </si>
  <si>
    <t>Převod do rozpočtu MO 2 - zvýšení podílu na daních</t>
  </si>
  <si>
    <t>Převod do rozpočtu MO 4 - zvýšení podílu na daních</t>
  </si>
  <si>
    <t>Převod do rozpočtu MO 3 - zvýšení podílu na daních</t>
  </si>
  <si>
    <t>Převod do rozpočtu MO 5 - zvýšení podílu na daních</t>
  </si>
  <si>
    <t>Převod do rozpočtu MO 6 - zvýšení podílu na daních</t>
  </si>
  <si>
    <t>Převod do rozpočtu MO 7 - zvýšení podílu na daních</t>
  </si>
  <si>
    <t>Převod do rozpočtu MO 8 - zvýšení podílu na daních</t>
  </si>
  <si>
    <t>Převod do rozpočtu MO 9 - zvýšení podílu na daních</t>
  </si>
  <si>
    <t>Převod do rozpočtu MO 10 - zvýšení podílu na daních</t>
  </si>
  <si>
    <t>Kancelář ředitele technických úřadů - snížení provozních výdajů - ostatní provozní výdaje</t>
  </si>
  <si>
    <t>Tvorba Sociálního  fondu MMP</t>
  </si>
  <si>
    <t xml:space="preserve">Použití prostředků na zvýšené náklady systému odpadového hospodářství od 1. 9. 2016, které byly účelově zapracovány v rezervě KŘTÚ. </t>
  </si>
  <si>
    <t>Navýšení provozního příspěvku v návaznosti na vyhlášku č. 353/2015 Sb., dle které od roku 2017 dochází k navýšení procenta přídělu do Fondu kulturních a sociálních potřeb o 1 %</t>
  </si>
  <si>
    <t xml:space="preserve">Odbor financování a rozpočtu - zvýšení provozních příjmů - cizí daně </t>
  </si>
  <si>
    <t xml:space="preserve"> - z toho</t>
  </si>
  <si>
    <t>DPH</t>
  </si>
  <si>
    <t>Daň z příjmu právnických osob</t>
  </si>
  <si>
    <t>Daň ze záv. činnosti fyz. osob 1,5 %</t>
  </si>
  <si>
    <t>Daň z podnikání fyz. osob 30 %</t>
  </si>
  <si>
    <t>Navýšení rozpočtu příjmu z cizích daní na základě aktualizace propočtu těchto příjmů.  Výpočet  vychází ze skutečnosti roku 2015, která byla vyšší než očekávaná skutečnost roku uvažovaná při sestavování rozpočtu. V jednotlivých letech byly zachovány procentní nárůsty zapracované v rámci schváleného rozpočtu a rozpočtového výhledu.  Od roku 2017 byla dále v propočtech zohledněna legislativní změna týkající se navýšení procentního podílu obcí na celostátním inkasu daně z přidané hodnoty (z 20,83% na 21,40%)  a zrušení podílu obcí  u daně z podnikání fyzických osob ve výši 30 % dle bydliště podnikatele -  změna zákona č. 243/2000 Sb., o rozpočtovém určení daní</t>
  </si>
  <si>
    <t xml:space="preserve">Navýšení podílu na daních MO v návaznosti na navýšení rozpočtu příjmu z cizích daní v souladu s platným finančním vztahem rozpočtu města k rozpočtům městských obvodů. </t>
  </si>
  <si>
    <t>KŘTÚ - odpadové hospodářství - zvýšení provozních výdajů - běžné výdaje</t>
  </si>
  <si>
    <t xml:space="preserve">Navýšení rozpočtu přídělu do Sociálního fondu MMP </t>
  </si>
  <si>
    <t>Navýšení příjmů z poplatků za  odpady z důvodu lepší platební morálky oproti předpokladu</t>
  </si>
  <si>
    <t>Odbor sportu   - zvýšení provozních výdajů - provozní transfery jiným organizacím</t>
  </si>
  <si>
    <t>Převod do FRR MP - tvorba rezervy na  pokrytí rizik a nepředvídatelných výdajů</t>
  </si>
  <si>
    <t>Zdroje</t>
  </si>
  <si>
    <t>Potřeby</t>
  </si>
  <si>
    <t>Rezerva tvořená v letech 2016 - 2018 v rámci rozpočtového opatření (Příloha č. 2) a aktualizovaného výhledu (celkem 63 688 tis. Kč) bude využita na blokaci pro akci "Rekonstrukce Dlouhé ul." Celková potřeba 110 mil. Kč bude dále dokryta z FRR - rezerva na pokrytí rizik a nepředvídatelných výdajů s tím, že uvedené finanční nároky rozpočtu MMP mohou být poníženy v návaznosti na schválení akcí v rámci věcného plnění  VP Plzeň (cca 19,5 mil. Kč) a v případě spoluúčasti MO4.</t>
  </si>
  <si>
    <t>Souvztažné úpravy výhledu</t>
  </si>
  <si>
    <t>Úprava rozpočtu v souvislosti s přesunem rozpočtových prostředků z OŠMT - sport na nově vzniklý Odbor sportu  (usn. RMP č. 465 ze dne 5. 5. 2016 s účinností od 1. 6. 2016)</t>
  </si>
  <si>
    <t>Úprava rozpočtového výhledu v letech 2017 - 2019 (Příloha č. 6)</t>
  </si>
  <si>
    <t xml:space="preserve">Divadlo J. K. Tyla - zvýšení provozních výdajů - příspěvky vlastním PO </t>
  </si>
  <si>
    <t>ESPRIT/Turismus - zvýšení provozních výdajů - příspěvky vlastním PO</t>
  </si>
  <si>
    <t>Správa veřejného statku MP - zvýšení provozních výdajů - příspěvky vlastním PO</t>
  </si>
  <si>
    <t>Útvar koncepce a rozvoje MP - zvýšení provozních výdajů - příspěvky vlastním PO</t>
  </si>
  <si>
    <t>Správa informačních technologií MP -zvýšení provozních výdajů - příspěvky vlastním PO</t>
  </si>
  <si>
    <t>Zoologická a botanická zahrada MP - zvýšení provozních výdajů - příspěvky vlastním PO</t>
  </si>
  <si>
    <t>Navýšení prostředků na zajištění  finančního  krytí  smlouvy se společností Čistá Plzeň, s. r. o. od 1. 9. 2016, a to nad rámec rezervy KŘTÚ  na zvýšené náklady systému  odpadového hospodářství.</t>
  </si>
  <si>
    <t>Daň ze závislé činnosti  -  sdílená</t>
  </si>
  <si>
    <t>Navýšení provozního příspěvku v letech 2017 - 2019 v návaznosti na vyhlášku č 353/2015 Sb., dle které od r. 2017 dochází k navýšení procenta přídělu do Fondu kulturních a sociálních potřeb o 1 % (částka 1 130 tis. Kč).  Od roku 2018 je navýšen provozní příspěvek z důvodu zajištění  krytí nákladů na mzdy v souvislosti s přechodem DJKT na odměňování podle Nařízení vlády č. 564/2006 Sb., v platném znění. Jedná se o částku 4 000 tis. Kč v roce 2018 a částku 6 000 tis. Kč v roce 2019. Pro zajištění krytí nového způsobu odměňování byly prioritně využity vnitřní zdroje organizace (fond odměn,úspory energií)</t>
  </si>
  <si>
    <t xml:space="preserve"> V rámci navýšení tohoto ukazatele jsou zahrnuty  prostředky na platy ve výši 5 583 tis. Kč,  prostředky na dohody ve výši 500 tis. Kč, prostředky na povinné odvody ve výši      2 092 tis. Kč </t>
  </si>
  <si>
    <t>Od roku 2017 daň zrušena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</si>
</sst>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&quot; tis.Kč&quot;;\ \-\ #,###&quot;tis.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164" fontId="1" fillId="0" borderId="15" xfId="0" applyNumberFormat="1" applyFont="1" applyBorder="1"/>
    <xf numFmtId="164" fontId="1" fillId="0" borderId="17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0" fillId="0" borderId="0" xfId="0" applyBorder="1"/>
    <xf numFmtId="0" fontId="5" fillId="0" borderId="29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64" fontId="0" fillId="0" borderId="24" xfId="0" applyNumberFormat="1" applyBorder="1"/>
    <xf numFmtId="0" fontId="5" fillId="0" borderId="3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/>
    <xf numFmtId="164" fontId="4" fillId="0" borderId="35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/>
    <xf numFmtId="164" fontId="4" fillId="0" borderId="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164" fontId="4" fillId="0" borderId="18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164" fontId="4" fillId="0" borderId="22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 wrapText="1"/>
    </xf>
    <xf numFmtId="164" fontId="4" fillId="0" borderId="39" xfId="0" applyNumberFormat="1" applyFont="1" applyFill="1" applyBorder="1" applyAlignment="1">
      <alignment vertical="center" wrapText="1"/>
    </xf>
    <xf numFmtId="164" fontId="4" fillId="0" borderId="40" xfId="0" applyNumberFormat="1" applyFont="1" applyFill="1" applyBorder="1" applyAlignment="1">
      <alignment vertical="center" wrapText="1"/>
    </xf>
    <xf numFmtId="164" fontId="4" fillId="0" borderId="41" xfId="0" applyNumberFormat="1" applyFont="1" applyFill="1" applyBorder="1" applyAlignment="1">
      <alignment vertical="center" wrapText="1"/>
    </xf>
    <xf numFmtId="164" fontId="4" fillId="0" borderId="42" xfId="0" applyNumberFormat="1" applyFont="1" applyFill="1" applyBorder="1" applyAlignment="1">
      <alignment vertical="center" wrapText="1"/>
    </xf>
    <xf numFmtId="164" fontId="4" fillId="0" borderId="25" xfId="0" applyNumberFormat="1" applyFont="1" applyFill="1" applyBorder="1" applyAlignment="1">
      <alignment vertical="center" wrapText="1"/>
    </xf>
    <xf numFmtId="164" fontId="1" fillId="0" borderId="43" xfId="0" applyNumberFormat="1" applyFont="1" applyBorder="1"/>
    <xf numFmtId="164" fontId="4" fillId="0" borderId="44" xfId="0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/>
    <xf numFmtId="164" fontId="4" fillId="0" borderId="7" xfId="0" applyNumberFormat="1" applyFont="1" applyFill="1" applyBorder="1" applyAlignment="1">
      <alignment vertical="center" wrapText="1"/>
    </xf>
    <xf numFmtId="164" fontId="4" fillId="0" borderId="33" xfId="0" applyNumberFormat="1" applyFont="1" applyFill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164" fontId="4" fillId="0" borderId="27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164" fontId="4" fillId="0" borderId="45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Layout" zoomScaleNormal="100" workbookViewId="0">
      <selection activeCell="E1" sqref="E1"/>
    </sheetView>
  </sheetViews>
  <sheetFormatPr defaultRowHeight="15" x14ac:dyDescent="0.25"/>
  <cols>
    <col min="1" max="1" width="46.42578125" customWidth="1"/>
    <col min="2" max="4" width="25.7109375" customWidth="1"/>
    <col min="5" max="5" width="75.7109375" customWidth="1"/>
  </cols>
  <sheetData>
    <row r="1" spans="1:6" ht="18.75" x14ac:dyDescent="0.3">
      <c r="A1" s="1" t="s">
        <v>47</v>
      </c>
    </row>
    <row r="2" spans="1:6" ht="18.75" x14ac:dyDescent="0.3">
      <c r="A2" s="1"/>
    </row>
    <row r="3" spans="1:6" ht="15.75" thickBot="1" x14ac:dyDescent="0.3">
      <c r="B3" s="2" t="s">
        <v>0</v>
      </c>
      <c r="C3" s="2" t="s">
        <v>2</v>
      </c>
      <c r="D3" s="2" t="s">
        <v>3</v>
      </c>
      <c r="E3" s="2" t="s">
        <v>4</v>
      </c>
    </row>
    <row r="4" spans="1:6" ht="16.5" thickBot="1" x14ac:dyDescent="0.3">
      <c r="A4" s="3" t="s">
        <v>42</v>
      </c>
      <c r="B4" s="6">
        <f>SUM(B5,B12)</f>
        <v>74500</v>
      </c>
      <c r="C4" s="6">
        <f t="shared" ref="C4:D4" si="0">SUM(C5,C12)</f>
        <v>79500</v>
      </c>
      <c r="D4" s="6">
        <f t="shared" si="0"/>
        <v>80500</v>
      </c>
      <c r="E4" s="7"/>
    </row>
    <row r="5" spans="1:6" s="17" customFormat="1" ht="135" x14ac:dyDescent="0.25">
      <c r="A5" s="19" t="s">
        <v>29</v>
      </c>
      <c r="B5" s="21">
        <v>70000</v>
      </c>
      <c r="C5" s="21">
        <v>75000</v>
      </c>
      <c r="D5" s="21">
        <v>76000</v>
      </c>
      <c r="E5" s="47" t="s">
        <v>35</v>
      </c>
      <c r="F5" s="20"/>
    </row>
    <row r="6" spans="1:6" s="17" customFormat="1" x14ac:dyDescent="0.25">
      <c r="A6" s="9" t="s">
        <v>30</v>
      </c>
      <c r="B6" s="23"/>
      <c r="C6" s="23"/>
      <c r="D6" s="23"/>
      <c r="E6" s="48"/>
    </row>
    <row r="7" spans="1:6" s="17" customFormat="1" x14ac:dyDescent="0.25">
      <c r="A7" s="10" t="s">
        <v>31</v>
      </c>
      <c r="B7" s="24">
        <v>70000</v>
      </c>
      <c r="C7" s="24">
        <v>75000</v>
      </c>
      <c r="D7" s="24">
        <v>80000</v>
      </c>
      <c r="E7" s="49"/>
    </row>
    <row r="8" spans="1:6" s="17" customFormat="1" x14ac:dyDescent="0.25">
      <c r="A8" s="10" t="s">
        <v>32</v>
      </c>
      <c r="B8" s="24">
        <v>25000</v>
      </c>
      <c r="C8" s="24">
        <v>30000</v>
      </c>
      <c r="D8" s="24">
        <v>30000</v>
      </c>
      <c r="E8" s="49"/>
    </row>
    <row r="9" spans="1:6" s="17" customFormat="1" x14ac:dyDescent="0.25">
      <c r="A9" s="10" t="s">
        <v>33</v>
      </c>
      <c r="B9" s="24">
        <v>5000</v>
      </c>
      <c r="C9" s="24">
        <v>5000</v>
      </c>
      <c r="D9" s="24">
        <v>5000</v>
      </c>
      <c r="E9" s="49"/>
    </row>
    <row r="10" spans="1:6" s="17" customFormat="1" x14ac:dyDescent="0.25">
      <c r="A10" s="10" t="s">
        <v>34</v>
      </c>
      <c r="B10" s="24">
        <v>-45000</v>
      </c>
      <c r="C10" s="24">
        <v>-60000</v>
      </c>
      <c r="D10" s="24">
        <v>-70000</v>
      </c>
      <c r="E10" s="49" t="s">
        <v>58</v>
      </c>
    </row>
    <row r="11" spans="1:6" s="17" customFormat="1" x14ac:dyDescent="0.25">
      <c r="A11" s="13" t="s">
        <v>55</v>
      </c>
      <c r="B11" s="25">
        <v>15000</v>
      </c>
      <c r="C11" s="25">
        <v>25000</v>
      </c>
      <c r="D11" s="25">
        <v>30000</v>
      </c>
      <c r="E11" s="50"/>
    </row>
    <row r="12" spans="1:6" s="17" customFormat="1" ht="30.75" thickBot="1" x14ac:dyDescent="0.3">
      <c r="A12" s="16" t="s">
        <v>1</v>
      </c>
      <c r="B12" s="18">
        <v>4500</v>
      </c>
      <c r="C12" s="18">
        <v>4500</v>
      </c>
      <c r="D12" s="18">
        <v>4500</v>
      </c>
      <c r="E12" s="52" t="s">
        <v>39</v>
      </c>
    </row>
    <row r="13" spans="1:6" s="8" customFormat="1" ht="15.75" thickBot="1" x14ac:dyDescent="0.3">
      <c r="A13" s="55"/>
      <c r="B13" s="12"/>
      <c r="C13" s="12"/>
      <c r="D13" s="12"/>
      <c r="E13" s="56"/>
    </row>
    <row r="14" spans="1:6" ht="16.5" thickBot="1" x14ac:dyDescent="0.3">
      <c r="A14" s="4" t="s">
        <v>43</v>
      </c>
      <c r="B14" s="5">
        <f>SUM(B15:B40)</f>
        <v>74500</v>
      </c>
      <c r="C14" s="5">
        <f t="shared" ref="C14:D14" si="1">SUM(C15:C40)</f>
        <v>79500</v>
      </c>
      <c r="D14" s="5">
        <f t="shared" si="1"/>
        <v>80500</v>
      </c>
      <c r="E14" s="53"/>
    </row>
    <row r="15" spans="1:6" s="17" customFormat="1" ht="120" x14ac:dyDescent="0.25">
      <c r="A15" s="19" t="s">
        <v>48</v>
      </c>
      <c r="B15" s="35">
        <v>1130</v>
      </c>
      <c r="C15" s="35">
        <f>1130+4000</f>
        <v>5130</v>
      </c>
      <c r="D15" s="21">
        <f>1130+6000</f>
        <v>7130</v>
      </c>
      <c r="E15" s="47" t="s">
        <v>56</v>
      </c>
    </row>
    <row r="16" spans="1:6" s="17" customFormat="1" ht="45" x14ac:dyDescent="0.25">
      <c r="A16" s="28" t="s">
        <v>6</v>
      </c>
      <c r="B16" s="36">
        <v>110</v>
      </c>
      <c r="C16" s="36">
        <v>110</v>
      </c>
      <c r="D16" s="30">
        <v>110</v>
      </c>
      <c r="E16" s="54" t="s">
        <v>28</v>
      </c>
    </row>
    <row r="17" spans="1:6" s="17" customFormat="1" ht="45" x14ac:dyDescent="0.25">
      <c r="A17" s="28" t="s">
        <v>7</v>
      </c>
      <c r="B17" s="36">
        <v>192</v>
      </c>
      <c r="C17" s="36">
        <v>192</v>
      </c>
      <c r="D17" s="30">
        <v>192</v>
      </c>
      <c r="E17" s="54" t="s">
        <v>28</v>
      </c>
    </row>
    <row r="18" spans="1:6" s="17" customFormat="1" ht="45" x14ac:dyDescent="0.25">
      <c r="A18" s="28" t="s">
        <v>49</v>
      </c>
      <c r="B18" s="36">
        <v>56</v>
      </c>
      <c r="C18" s="36">
        <v>56</v>
      </c>
      <c r="D18" s="30">
        <v>56</v>
      </c>
      <c r="E18" s="54" t="s">
        <v>28</v>
      </c>
    </row>
    <row r="19" spans="1:6" s="17" customFormat="1" ht="45" x14ac:dyDescent="0.25">
      <c r="A19" s="28" t="s">
        <v>53</v>
      </c>
      <c r="B19" s="36">
        <v>346</v>
      </c>
      <c r="C19" s="36">
        <v>346</v>
      </c>
      <c r="D19" s="30">
        <v>346</v>
      </c>
      <c r="E19" s="54" t="s">
        <v>28</v>
      </c>
    </row>
    <row r="20" spans="1:6" s="17" customFormat="1" ht="45" x14ac:dyDescent="0.25">
      <c r="A20" s="28" t="s">
        <v>8</v>
      </c>
      <c r="B20" s="36">
        <v>916</v>
      </c>
      <c r="C20" s="36">
        <v>916</v>
      </c>
      <c r="D20" s="30">
        <v>916</v>
      </c>
      <c r="E20" s="54" t="s">
        <v>28</v>
      </c>
    </row>
    <row r="21" spans="1:6" s="17" customFormat="1" ht="45" x14ac:dyDescent="0.25">
      <c r="A21" s="28" t="s">
        <v>10</v>
      </c>
      <c r="B21" s="36">
        <v>286</v>
      </c>
      <c r="C21" s="36">
        <v>286</v>
      </c>
      <c r="D21" s="30">
        <v>286</v>
      </c>
      <c r="E21" s="54" t="s">
        <v>28</v>
      </c>
    </row>
    <row r="22" spans="1:6" s="17" customFormat="1" ht="45" x14ac:dyDescent="0.25">
      <c r="A22" s="28" t="s">
        <v>9</v>
      </c>
      <c r="B22" s="36">
        <v>100</v>
      </c>
      <c r="C22" s="36">
        <v>100</v>
      </c>
      <c r="D22" s="30">
        <v>100</v>
      </c>
      <c r="E22" s="54" t="s">
        <v>28</v>
      </c>
      <c r="F22" s="17" t="s">
        <v>5</v>
      </c>
    </row>
    <row r="23" spans="1:6" s="17" customFormat="1" ht="45" x14ac:dyDescent="0.25">
      <c r="A23" s="29" t="s">
        <v>50</v>
      </c>
      <c r="B23" s="36">
        <v>496</v>
      </c>
      <c r="C23" s="36">
        <v>496</v>
      </c>
      <c r="D23" s="30">
        <v>496</v>
      </c>
      <c r="E23" s="54" t="s">
        <v>28</v>
      </c>
    </row>
    <row r="24" spans="1:6" s="17" customFormat="1" ht="45" x14ac:dyDescent="0.25">
      <c r="A24" s="29" t="s">
        <v>51</v>
      </c>
      <c r="B24" s="36">
        <v>158</v>
      </c>
      <c r="C24" s="36">
        <v>158</v>
      </c>
      <c r="D24" s="30">
        <v>158</v>
      </c>
      <c r="E24" s="54" t="s">
        <v>28</v>
      </c>
    </row>
    <row r="25" spans="1:6" s="17" customFormat="1" ht="45" x14ac:dyDescent="0.25">
      <c r="A25" s="29" t="s">
        <v>52</v>
      </c>
      <c r="B25" s="36">
        <v>526</v>
      </c>
      <c r="C25" s="36">
        <v>526</v>
      </c>
      <c r="D25" s="30">
        <v>526</v>
      </c>
      <c r="E25" s="54" t="s">
        <v>28</v>
      </c>
      <c r="F25" s="20"/>
    </row>
    <row r="26" spans="1:6" s="17" customFormat="1" ht="45" x14ac:dyDescent="0.25">
      <c r="A26" s="28" t="s">
        <v>11</v>
      </c>
      <c r="B26" s="31">
        <v>76</v>
      </c>
      <c r="C26" s="30">
        <v>76</v>
      </c>
      <c r="D26" s="30">
        <v>76</v>
      </c>
      <c r="E26" s="54" t="s">
        <v>28</v>
      </c>
    </row>
    <row r="27" spans="1:6" s="17" customFormat="1" ht="45" x14ac:dyDescent="0.25">
      <c r="A27" s="15" t="s">
        <v>12</v>
      </c>
      <c r="B27" s="31">
        <v>8175</v>
      </c>
      <c r="C27" s="31">
        <v>8175</v>
      </c>
      <c r="D27" s="30">
        <v>8175</v>
      </c>
      <c r="E27" s="57" t="s">
        <v>57</v>
      </c>
    </row>
    <row r="28" spans="1:6" s="17" customFormat="1" ht="45" x14ac:dyDescent="0.25">
      <c r="A28" s="29" t="s">
        <v>13</v>
      </c>
      <c r="B28" s="36">
        <v>45500</v>
      </c>
      <c r="C28" s="36">
        <v>45500</v>
      </c>
      <c r="D28" s="26">
        <v>45500</v>
      </c>
      <c r="E28" s="51" t="s">
        <v>54</v>
      </c>
    </row>
    <row r="29" spans="1:6" s="17" customFormat="1" x14ac:dyDescent="0.25">
      <c r="A29" s="37" t="s">
        <v>15</v>
      </c>
      <c r="B29" s="31">
        <v>1782</v>
      </c>
      <c r="C29" s="30">
        <v>1909</v>
      </c>
      <c r="D29" s="44">
        <v>1934</v>
      </c>
      <c r="E29" s="62" t="s">
        <v>36</v>
      </c>
    </row>
    <row r="30" spans="1:6" s="17" customFormat="1" x14ac:dyDescent="0.25">
      <c r="A30" s="37" t="s">
        <v>16</v>
      </c>
      <c r="B30" s="31">
        <v>1503</v>
      </c>
      <c r="C30" s="30">
        <v>1610</v>
      </c>
      <c r="D30" s="44">
        <v>1632</v>
      </c>
      <c r="E30" s="63"/>
    </row>
    <row r="31" spans="1:6" s="17" customFormat="1" x14ac:dyDescent="0.25">
      <c r="A31" s="37" t="s">
        <v>18</v>
      </c>
      <c r="B31" s="31">
        <v>2506</v>
      </c>
      <c r="C31" s="30">
        <v>2685</v>
      </c>
      <c r="D31" s="44">
        <v>2721</v>
      </c>
      <c r="E31" s="63"/>
    </row>
    <row r="32" spans="1:6" s="17" customFormat="1" x14ac:dyDescent="0.25">
      <c r="A32" s="37" t="s">
        <v>17</v>
      </c>
      <c r="B32" s="31">
        <v>1237</v>
      </c>
      <c r="C32" s="30">
        <v>1324</v>
      </c>
      <c r="D32" s="44">
        <v>1342</v>
      </c>
      <c r="E32" s="63"/>
    </row>
    <row r="33" spans="1:6" s="17" customFormat="1" x14ac:dyDescent="0.25">
      <c r="A33" s="37" t="s">
        <v>19</v>
      </c>
      <c r="B33" s="31">
        <v>139</v>
      </c>
      <c r="C33" s="30">
        <v>150</v>
      </c>
      <c r="D33" s="44">
        <v>152</v>
      </c>
      <c r="E33" s="63"/>
    </row>
    <row r="34" spans="1:6" s="17" customFormat="1" x14ac:dyDescent="0.25">
      <c r="A34" s="37" t="s">
        <v>20</v>
      </c>
      <c r="B34" s="31">
        <v>119</v>
      </c>
      <c r="C34" s="30">
        <v>127</v>
      </c>
      <c r="D34" s="44">
        <v>129</v>
      </c>
      <c r="E34" s="63"/>
    </row>
    <row r="35" spans="1:6" s="17" customFormat="1" x14ac:dyDescent="0.25">
      <c r="A35" s="37" t="s">
        <v>21</v>
      </c>
      <c r="B35" s="38">
        <v>102</v>
      </c>
      <c r="C35" s="39">
        <v>109</v>
      </c>
      <c r="D35" s="44">
        <v>110</v>
      </c>
      <c r="E35" s="63"/>
    </row>
    <row r="36" spans="1:6" s="17" customFormat="1" x14ac:dyDescent="0.25">
      <c r="A36" s="37" t="s">
        <v>22</v>
      </c>
      <c r="B36" s="36">
        <v>126</v>
      </c>
      <c r="C36" s="26">
        <v>135</v>
      </c>
      <c r="D36" s="44">
        <v>137</v>
      </c>
      <c r="E36" s="63"/>
    </row>
    <row r="37" spans="1:6" s="17" customFormat="1" x14ac:dyDescent="0.25">
      <c r="A37" s="37" t="s">
        <v>23</v>
      </c>
      <c r="B37" s="31">
        <v>108</v>
      </c>
      <c r="C37" s="30">
        <v>116</v>
      </c>
      <c r="D37" s="44">
        <v>117</v>
      </c>
      <c r="E37" s="63"/>
    </row>
    <row r="38" spans="1:6" s="17" customFormat="1" x14ac:dyDescent="0.25">
      <c r="A38" s="37" t="s">
        <v>24</v>
      </c>
      <c r="B38" s="31">
        <v>93</v>
      </c>
      <c r="C38" s="31">
        <v>99</v>
      </c>
      <c r="D38" s="30">
        <v>100</v>
      </c>
      <c r="E38" s="64"/>
    </row>
    <row r="39" spans="1:6" s="17" customFormat="1" ht="90" x14ac:dyDescent="0.25">
      <c r="A39" s="58" t="s">
        <v>41</v>
      </c>
      <c r="B39" s="31">
        <v>8213</v>
      </c>
      <c r="C39" s="31">
        <v>8664</v>
      </c>
      <c r="D39" s="30">
        <v>7554</v>
      </c>
      <c r="E39" s="59" t="s">
        <v>44</v>
      </c>
      <c r="F39" s="17" t="s">
        <v>5</v>
      </c>
    </row>
    <row r="40" spans="1:6" s="17" customFormat="1" ht="15.75" thickBot="1" x14ac:dyDescent="0.3">
      <c r="A40" s="40" t="s">
        <v>26</v>
      </c>
      <c r="B40" s="41">
        <v>505</v>
      </c>
      <c r="C40" s="41">
        <v>505</v>
      </c>
      <c r="D40" s="18">
        <v>505</v>
      </c>
      <c r="E40" s="52" t="s">
        <v>38</v>
      </c>
    </row>
    <row r="41" spans="1:6" s="17" customFormat="1" ht="15.75" thickBot="1" x14ac:dyDescent="0.3">
      <c r="A41" s="14"/>
      <c r="B41" s="42"/>
      <c r="C41" s="42"/>
      <c r="D41" s="42"/>
      <c r="E41" s="42"/>
    </row>
    <row r="42" spans="1:6" ht="16.5" thickBot="1" x14ac:dyDescent="0.3">
      <c r="A42" s="4" t="s">
        <v>45</v>
      </c>
      <c r="B42" s="5"/>
      <c r="C42" s="5"/>
      <c r="D42" s="5"/>
      <c r="E42" s="53"/>
    </row>
    <row r="43" spans="1:6" s="17" customFormat="1" ht="45" x14ac:dyDescent="0.25">
      <c r="A43" s="32" t="s">
        <v>14</v>
      </c>
      <c r="B43" s="21">
        <v>11900</v>
      </c>
      <c r="C43" s="21">
        <v>11900</v>
      </c>
      <c r="D43" s="22">
        <v>11900</v>
      </c>
      <c r="E43" s="65" t="s">
        <v>46</v>
      </c>
    </row>
    <row r="44" spans="1:6" s="17" customFormat="1" ht="30.75" thickBot="1" x14ac:dyDescent="0.3">
      <c r="A44" s="11" t="s">
        <v>40</v>
      </c>
      <c r="B44" s="18">
        <v>11900</v>
      </c>
      <c r="C44" s="18">
        <v>11900</v>
      </c>
      <c r="D44" s="27">
        <v>11900</v>
      </c>
      <c r="E44" s="66"/>
    </row>
    <row r="45" spans="1:6" s="17" customFormat="1" ht="15.75" thickBot="1" x14ac:dyDescent="0.3">
      <c r="A45" s="43"/>
      <c r="B45" s="2"/>
      <c r="C45" s="2"/>
      <c r="D45" s="2"/>
      <c r="E45" s="2"/>
    </row>
    <row r="46" spans="1:6" s="17" customFormat="1" ht="31.5" customHeight="1" x14ac:dyDescent="0.25">
      <c r="A46" s="33" t="s">
        <v>25</v>
      </c>
      <c r="B46" s="35">
        <v>40250</v>
      </c>
      <c r="C46" s="35">
        <v>40250</v>
      </c>
      <c r="D46" s="22">
        <v>40250</v>
      </c>
      <c r="E46" s="60" t="s">
        <v>27</v>
      </c>
    </row>
    <row r="47" spans="1:6" s="17" customFormat="1" ht="31.5" customHeight="1" thickBot="1" x14ac:dyDescent="0.3">
      <c r="A47" s="34" t="s">
        <v>37</v>
      </c>
      <c r="B47" s="45">
        <v>40250</v>
      </c>
      <c r="C47" s="45">
        <v>40250</v>
      </c>
      <c r="D47" s="46">
        <v>40250</v>
      </c>
      <c r="E47" s="61"/>
    </row>
  </sheetData>
  <mergeCells count="3">
    <mergeCell ref="E46:E47"/>
    <mergeCell ref="E29:E38"/>
    <mergeCell ref="E43:E44"/>
  </mergeCells>
  <pageMargins left="0.31496062992125984" right="0.31496062992125984" top="0.39370078740157483" bottom="0.39370078740157483" header="0.31496062992125984" footer="0.31496062992125984"/>
  <pageSetup paperSize="9" scale="67" fitToHeight="2" orientation="landscape" r:id="rId1"/>
  <headerFooter>
    <oddHeader>&amp;RPříloha č. 6
ZMP 23. 6.2016 - ŘEÚ/2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RV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Dezortová Petra</dc:creator>
  <cp:lastModifiedBy>Rašková Hana</cp:lastModifiedBy>
  <cp:lastPrinted>2016-06-09T10:50:46Z</cp:lastPrinted>
  <dcterms:created xsi:type="dcterms:W3CDTF">2014-05-21T06:54:19Z</dcterms:created>
  <dcterms:modified xsi:type="dcterms:W3CDTF">2016-06-09T10:50:51Z</dcterms:modified>
</cp:coreProperties>
</file>