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11340" windowHeight="6135"/>
  </bookViews>
  <sheets>
    <sheet name="List1" sheetId="1" r:id="rId1"/>
  </sheets>
  <calcPr calcId="145621" calcMode="manual" calcCompleted="0" calcOnSave="0"/>
</workbook>
</file>

<file path=xl/calcChain.xml><?xml version="1.0" encoding="utf-8"?>
<calcChain xmlns="http://schemas.openxmlformats.org/spreadsheetml/2006/main">
  <c r="G118" i="1" l="1"/>
  <c r="G109" i="1"/>
  <c r="F109" i="1"/>
  <c r="G95" i="1"/>
  <c r="F95" i="1"/>
  <c r="G90" i="1"/>
  <c r="F90" i="1"/>
  <c r="G75" i="1"/>
</calcChain>
</file>

<file path=xl/sharedStrings.xml><?xml version="1.0" encoding="utf-8"?>
<sst xmlns="http://schemas.openxmlformats.org/spreadsheetml/2006/main" count="779" uniqueCount="435">
  <si>
    <t>Zadavatel</t>
  </si>
  <si>
    <t>Název zakázky</t>
  </si>
  <si>
    <t>Vybraný uchazeč</t>
  </si>
  <si>
    <t>Cena při výběru</t>
  </si>
  <si>
    <t>Úroveň spolupráce</t>
  </si>
  <si>
    <t>Dodržení termínu a kvality práce</t>
  </si>
  <si>
    <t>Rok vypracování projektu (pokud byl pro akci zpracován)</t>
  </si>
  <si>
    <t>Poznámka</t>
  </si>
  <si>
    <t xml:space="preserve">Celková cena při dokončení zakázky </t>
  </si>
  <si>
    <t>Příloha č. 1</t>
  </si>
  <si>
    <t>Předpokládaná hodnota zakázky (tj. hodnota, která je u nadlimitních VZ uváděná ve formuláři při zveřejnění ve Věstníku VZ nebo u ostatních VZ hodnota uváděná v podkladových materiálech pro VZVZ)</t>
  </si>
  <si>
    <t>Dokončené veřejné zakázky ve smyslu čl. 5.6 odst. 15 Zásad pro zadávání veřejných zakázek za období od 1.7. do 31.12.2017</t>
  </si>
  <si>
    <t>SHaK</t>
  </si>
  <si>
    <t>GO kremační pece</t>
  </si>
  <si>
    <t>2423000,- Kč</t>
  </si>
  <si>
    <t>PKI Teplotechna</t>
  </si>
  <si>
    <t>dodrženo</t>
  </si>
  <si>
    <t>dobrá</t>
  </si>
  <si>
    <t>SITMP</t>
  </si>
  <si>
    <t>Dokončovací stavební práce a terénní úpravy</t>
  </si>
  <si>
    <t>2017</t>
  </si>
  <si>
    <t>5 000 000 Kč bez DPH</t>
  </si>
  <si>
    <t>SILBA-Elstav s.r.o. Letkov 155</t>
  </si>
  <si>
    <t>5 799 518,18 Kč bez DPH</t>
  </si>
  <si>
    <t xml:space="preserve">5989444,66 Kč bez DPH </t>
  </si>
  <si>
    <t>ano</t>
  </si>
  <si>
    <t>navýšení ceny z důvodů realizace dodatečných stavebních prací a změn díla</t>
  </si>
  <si>
    <t>Rekonstrukce PC sítě (LAN) 2. základní škola Plzeň, Schwarzova 20</t>
  </si>
  <si>
    <t>1 000 000 v Kč bez DPH</t>
  </si>
  <si>
    <t xml:space="preserve">Compactive, s.r.o. Dornych 54/47, 61700 Brno </t>
  </si>
  <si>
    <t>779.500,- Kč bez DPH</t>
  </si>
  <si>
    <t>Ano</t>
  </si>
  <si>
    <t>řešeno v rámci dotace a podmínky museli být splněny se zachováním ceny</t>
  </si>
  <si>
    <t>Rekonstrukce PC sítě (LAN) na vybraných základních školách 2017</t>
  </si>
  <si>
    <t>5 100 000 v Kč bez DPH za všech 7 částí</t>
  </si>
  <si>
    <t xml:space="preserve">zakázka rozdělena na 7 částí                                                       1. část  Compactive, s.r.o. Dornych 54/47, 61700 Brno                                     2. část Wilan Technologies s.r.o. Klatovská 7a Plzeň                             3.část zrušena - nepodána žádná nabídka                                                               přesouteženo viz řádek 2 této tabulky                         4.část MD Support s.r.o. Jiráskovo nám.4 Plzeň                       5.část MD Support s.r.o. Jiráskovo nám.4 Plzeň                             6.část Harrytel, s.r.o. Šůlova 674, Nýřany                                 7.část Harrytel, s.r.o. Šůlova 674, Nýřany </t>
  </si>
  <si>
    <t xml:space="preserve">Vše v Kč bez DPH                        Část 1: 835.300,-
Část 2: 784.891,-
Část 3: zrušeno – žádná nabídka
Část 4: 652.885,-
Část 5: 328.769,-
Část 6: 146.959,-
Část 7: 610.079,-
</t>
  </si>
  <si>
    <t xml:space="preserve">Vše v Kč bez DPH                        Část 1: 835.300,-
Část 2: 760.183,-
Část 3: zrušeno – žádná nabídka
Část 4: 652.885,-
Část 5: 328.769,-
Část 6: 146.959,-
Část 7: 610.079,-
</t>
  </si>
  <si>
    <t>všechny ANO mimo 7. ZŠ, kde nebyl termín dodržen</t>
  </si>
  <si>
    <t>firma Wilan byla sankcionována za nedodržení termínu a proto je celková částka nižší</t>
  </si>
  <si>
    <t>Obnova a servis analyzátorů pro měřící stanice čistoty ovzduší</t>
  </si>
  <si>
    <r>
      <rPr>
        <sz val="9"/>
        <rFont val="Arial"/>
        <family val="2"/>
        <charset val="238"/>
      </rPr>
      <t>6 000 000 Kč</t>
    </r>
    <r>
      <rPr>
        <sz val="9"/>
        <color rgb="FF555555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bez DPH</t>
    </r>
  </si>
  <si>
    <t>EAS Envimet ČR s.r.o. Naskové 1100/3 Praha 5</t>
  </si>
  <si>
    <t>5 715 000,- Kč bez DPH</t>
  </si>
  <si>
    <t>5.715.000,- Kč bez DPH</t>
  </si>
  <si>
    <t>ANO</t>
  </si>
  <si>
    <t>Velmi dobrá</t>
  </si>
  <si>
    <t>spolupráce velmi dobrá vč. organizace a spolupráce s ČHMÚ</t>
  </si>
  <si>
    <t>Výzva 09 - Dodávka HW a SW pro centrum ICT služeb</t>
  </si>
  <si>
    <t>8 875 833,-  Kč bez DPH</t>
  </si>
  <si>
    <t>ALWIL Trade, spol. s r.o. Průběžná 2397/76, Praha 10</t>
  </si>
  <si>
    <t>8 662 364,- Kč bez DPH</t>
  </si>
  <si>
    <t>výborná</t>
  </si>
  <si>
    <t xml:space="preserve">Dodávka spotřebního materiálu a příslušenství pro výpočetní techniku a tiskárny </t>
  </si>
  <si>
    <t>1.800.000,- Kč bez DPH za obě části VZ</t>
  </si>
  <si>
    <t xml:space="preserve">zakázka rozdělena na 2 části             1. část Danetis CZ s.r.o.  Bohuslava Martinů 1202/19, Plzeň                                         2. část  COMP`S,  s r.o Husova 539,  Smržovka </t>
  </si>
  <si>
    <t xml:space="preserve">1 část: 358.665,- Kč bez DPH                         2.část: 206.220,- Kč bez DPH </t>
  </si>
  <si>
    <t xml:space="preserve">1 část: 1.104.319,9,- Kč bez DPH                         2.část: 113.730,3,- Kč bez DPH </t>
  </si>
  <si>
    <t>velmi dobrá</t>
  </si>
  <si>
    <t>pozn. nabídková cena byla pouze pro účely hodnocení za referenční počet  kusů celková cena je  cena za skutečně odebraný počet zboží ( kusů) dle jednotkových cen uvedených v jednotlivých smlouvách</t>
  </si>
  <si>
    <t>ZOO a BZ</t>
  </si>
  <si>
    <t>Dodávky krmného masa (hovězí čtvrtě) pro potřeby ZOO a BZ</t>
  </si>
  <si>
    <t>2013</t>
  </si>
  <si>
    <t>4.300.000,- Kč bez DPH</t>
  </si>
  <si>
    <t>Jatky Blovice s.r.o.</t>
  </si>
  <si>
    <t>56,- Kč za 1 kg přední části, 67,- Kč za 1 kg zadní části bez DPH</t>
  </si>
  <si>
    <t>4.180.992,- Kč bez DPH</t>
  </si>
  <si>
    <t>Plnění smlouvy ukončeno k termínu uvedenému ve smlouvě (4 roky platnosti)</t>
  </si>
  <si>
    <t>Stavební úpravy ZUD</t>
  </si>
  <si>
    <t>750.000,- Kč bez DPH</t>
  </si>
  <si>
    <t>Plzeňské stavitelství PSV Plus s.r.o.</t>
  </si>
  <si>
    <t>712.945,- Kč bez DPH</t>
  </si>
  <si>
    <t>768.019,- Kč bez DPH</t>
  </si>
  <si>
    <t>vícepráce v částce 55.074,- Kč bez DPH, dodatek č. 1</t>
  </si>
  <si>
    <t>Rekonstrukce plynové kotelny ZOO Plzeň</t>
  </si>
  <si>
    <t>3.200.000,- Kč bez DPH</t>
  </si>
  <si>
    <t>Josef Fanta instalatérství</t>
  </si>
  <si>
    <t>2.768.227,- Kč bez DPH</t>
  </si>
  <si>
    <t>3.079.477,- Kč bez DPH</t>
  </si>
  <si>
    <t>vícepráce v částce 311.250,- Kč bez DPH, dodatek č. 1</t>
  </si>
  <si>
    <t>Voliéra pro supy - renovace stávající konstrukce</t>
  </si>
  <si>
    <t>1.250.000,- Kč bez DPH</t>
  </si>
  <si>
    <t>Václav Klaus - Stavos</t>
  </si>
  <si>
    <t>1.099.600,- Kč bez DPH</t>
  </si>
  <si>
    <t>1.316.609.50 Kč bez DPH</t>
  </si>
  <si>
    <t>vícepráce v částce 217.009,- Kč bez DPH, dodatek č. 1</t>
  </si>
  <si>
    <t>Dodávka pracovních oděvů, pracovní a bezp. obuvi pro pracovníky ZOO a BZ m. Plzně, p.o.</t>
  </si>
  <si>
    <t>1.300.000,- Kč bez DPH</t>
  </si>
  <si>
    <t>Profesional CZ, s.r.o.</t>
  </si>
  <si>
    <t>jednotlivé druhy viz. Rámcová smlouva</t>
  </si>
  <si>
    <t>780.327,- Kč bez DPH</t>
  </si>
  <si>
    <t>Divadlo ALFA, p.o.</t>
  </si>
  <si>
    <t>Dodávka a montáž sedadel - sál Divadlo ALFA</t>
  </si>
  <si>
    <t>2016</t>
  </si>
  <si>
    <t>1 400 000,00</t>
  </si>
  <si>
    <t>Kinoexport s.r.o., Korytná 382,  PSČ 687 52, IČO:25315943, DIČ: CZ25315943</t>
  </si>
  <si>
    <t>Dodrženo</t>
  </si>
  <si>
    <t>Spolupráce na výborné úrovni</t>
  </si>
  <si>
    <t>Ceny jsou uvedeny bez DPH 21%</t>
  </si>
  <si>
    <t>Zajištění veterinární péče o nalezené psy na území města Plzně</t>
  </si>
  <si>
    <t>1 800 000 bez DPH</t>
  </si>
  <si>
    <t>MVDr. Jaromíra Jeroušková</t>
  </si>
  <si>
    <t>165 Kč za celodenní péči</t>
  </si>
  <si>
    <t>1 771 496 Kč bez DPH</t>
  </si>
  <si>
    <t>Zajištění péče o nalezené a opuštěné kočky na území města Plzně</t>
  </si>
  <si>
    <t>1 600 000 bez DPH</t>
  </si>
  <si>
    <t>Liga na ochranu zvířat ČR organizace Plzeň</t>
  </si>
  <si>
    <t>62 500 Kč za péči o kočky za kalendářní měsíc</t>
  </si>
  <si>
    <t>1 433 850 Kč bez DPH</t>
  </si>
  <si>
    <t>Zabezpečení péče o nalezené a opuštěné psy na území města Plzně</t>
  </si>
  <si>
    <t>18 000 000 bez DPH</t>
  </si>
  <si>
    <t>156 Kč za celodenní péči o psa</t>
  </si>
  <si>
    <t>16 872 300 Kč bez DPH</t>
  </si>
  <si>
    <t>všechny zmíněné zakázky byly vysoutěženy do 31. 12. 2017</t>
  </si>
  <si>
    <t>Rekonstrukce vodovodu a kanalizace, Plzeň, Baarova ulice</t>
  </si>
  <si>
    <t>25.1387.571,59 Kč</t>
  </si>
  <si>
    <t>STRABAG a.s.</t>
  </si>
  <si>
    <t>13.684.836,03 Kč</t>
  </si>
  <si>
    <t>celková cena 14.114.992,88 Kč byla navýšena v důsl. dodat. stav. prací dle dodatku č. 1</t>
  </si>
  <si>
    <t>termín dodržen dle dod. č. 1 ke smlově</t>
  </si>
  <si>
    <t>Zásobování vodou SSÚPŠ Zámeček (Radčice)</t>
  </si>
  <si>
    <t>1.185.742 Kč</t>
  </si>
  <si>
    <t>STAVMONTA spol. s r.o.</t>
  </si>
  <si>
    <t>1.090.983,16 Kč</t>
  </si>
  <si>
    <t>Rekonstrukce stávajícího vodovodu a kanalizace včetně odboček, Plzeň, Rychtaříkova, Neumannova a Čapkovo náměstí</t>
  </si>
  <si>
    <t>29.356.997 Kč</t>
  </si>
  <si>
    <t>sdružení uchazečů:    POHL CZ a.s., odštěpný závod Plzeň  + STAVMONTA spol. s r.o.</t>
  </si>
  <si>
    <t>17.597.862,56 Kč</t>
  </si>
  <si>
    <t>celková cena 17.567.252,21 Kč byla snížena v důsledku méněprací dle dodatku č.2</t>
  </si>
  <si>
    <t>Rekonstrukce vodovodu a kanalizace, Plzeň, vnitroblok Čermákova 56 -58</t>
  </si>
  <si>
    <t>2015</t>
  </si>
  <si>
    <t>5.232.765 Kč</t>
  </si>
  <si>
    <t>STAVAS spol. s r.o.</t>
  </si>
  <si>
    <t xml:space="preserve"> 4.941.681 Kč</t>
  </si>
  <si>
    <t>celková cena 4.957.955 Kč  Kč byla navýšena v důsl. dodat. stav. prací dle dodatku č. 1</t>
  </si>
  <si>
    <t>termín dodržen</t>
  </si>
  <si>
    <t>Přepojení VKV II Koterov do Úslavského kanalizačního sběrače</t>
  </si>
  <si>
    <t>2014</t>
  </si>
  <si>
    <t>4.153.049,41 Kč</t>
  </si>
  <si>
    <t>SMP CZ, a.s.</t>
  </si>
  <si>
    <t>3.995.000 Kč</t>
  </si>
  <si>
    <t>celková cena 4.433.509,74 Kč byla navýšena v důsl. dodat. stav. prací dle dodatku č. 1</t>
  </si>
  <si>
    <t>Proj. Dok. pro provedení stavby "Plavecký bazén v Plzni na Slovanech - technologie výměníkové stanice a nové šatny"</t>
  </si>
  <si>
    <t>1.300.000 Kč</t>
  </si>
  <si>
    <t>AS Projekt, spol. s r.o.</t>
  </si>
  <si>
    <t>1.249.500 Kč</t>
  </si>
  <si>
    <t>celková cena 1.502.200 Kč byla navýšena v důsl. rozšíření předmětu díla dle dodatku č. 1</t>
  </si>
  <si>
    <t>Projektová dokumentace pro provedení stavby "dostavba víceúčelové sportovní haly v areálu MSH na Slovanech"</t>
  </si>
  <si>
    <t>1.480.000 Kč</t>
  </si>
  <si>
    <t>1.634.400 Kč</t>
  </si>
  <si>
    <t>Zabezpečení kolektorů města Plzně, 1. etapa</t>
  </si>
  <si>
    <t>8.317.359 Kč</t>
  </si>
  <si>
    <t xml:space="preserve"> I.P.N., s.r.o.</t>
  </si>
  <si>
    <t>5.888.865 Kč</t>
  </si>
  <si>
    <t xml:space="preserve">celková cena 5.561.525 Kč byla snížena v důsledku  méněprací dle dodatku č.1, 2 </t>
  </si>
  <si>
    <t xml:space="preserve">termín dodržen dle dod. č. 2 ke smlově </t>
  </si>
  <si>
    <t>Rekon. vodovodu a kanalizace vč. odboček, Plzeň, ulice Srázná</t>
  </si>
  <si>
    <t>5.780.134,64 Kč</t>
  </si>
  <si>
    <t>5.635.254,20 Kč</t>
  </si>
  <si>
    <t>celková cena 7.467.238,13 Kč byla navýšena v důsl. dodat. stav. prací dle dodatku č. 1</t>
  </si>
  <si>
    <t>Rekonstrukce vodovodu a kanalizace, Plzeň, ulice Plynární</t>
  </si>
  <si>
    <t>4.607.895 Kč</t>
  </si>
  <si>
    <t>POHL CZ a.s. o.z. Plzeň</t>
  </si>
  <si>
    <t>4.489.265,13 Kč</t>
  </si>
  <si>
    <t xml:space="preserve">celková cena 4.486.994,82 Kč byla snížena v důsledku  méněprací dle dodatku č.1 </t>
  </si>
  <si>
    <t>Rekonstrukce st. V + K vč. odboček, Plzeň, ulice Wolkerova</t>
  </si>
  <si>
    <t>9.546.085,96 Kč</t>
  </si>
  <si>
    <t>4.758.493,12 Kč</t>
  </si>
  <si>
    <t>celková cena 4.866.156,64 Kč byla navýšena v důsl. dodat. stav. prací dle dodatku č. 1</t>
  </si>
  <si>
    <t>Úsporné osvětlení HH, výměna osvětelní nad sport. plochou</t>
  </si>
  <si>
    <t>3 359 555 Kč</t>
  </si>
  <si>
    <t>KENAUR elektro s.r.o.</t>
  </si>
  <si>
    <t>3.263.961 Kč</t>
  </si>
  <si>
    <t>Rozšíření ozvučení fotbal. Stadionu "DOOSAN ARÉNA"</t>
  </si>
  <si>
    <t>3.471.000 Kč</t>
  </si>
  <si>
    <t>ICS - systémy s.r.o.</t>
  </si>
  <si>
    <t>3.405.110 Kč</t>
  </si>
  <si>
    <t>Rekonstrukce v + k včetně odboček, Plzeň, vnitroblok Lábkova ulice</t>
  </si>
  <si>
    <t>12.722.029,56 Kč</t>
  </si>
  <si>
    <t>ROBSTAV stavby k.s.</t>
  </si>
  <si>
    <t>6.889.071,24 Kč</t>
  </si>
  <si>
    <t>kvalita práce špatná, spolupráce se zhotovitelem velmi špatná</t>
  </si>
  <si>
    <t>odstoupeno od smlouvy</t>
  </si>
  <si>
    <t>Rekonstrukce vodovodu  v ulici Pod Chlumem a Ke sv. Jiří</t>
  </si>
  <si>
    <t>4.811.069 Kč</t>
  </si>
  <si>
    <t>4.685.540,36 Kč</t>
  </si>
  <si>
    <t>Sportovní centrum Senecký rybník - tréninkové hřiště vodních sportů</t>
  </si>
  <si>
    <t>4 870 149,55 Kč</t>
  </si>
  <si>
    <t>4.698.023,99 Kč</t>
  </si>
  <si>
    <t>celková cena 4.856.960,68 Kč byla navýšena v důsl. dodat. stav. prací dle dodatku č. 1</t>
  </si>
  <si>
    <t>Dodávka parkovacího systému</t>
  </si>
  <si>
    <t>1.415.558 Kč</t>
  </si>
  <si>
    <t>DESIGNA Parking  &amp; Access s.r.o.</t>
  </si>
  <si>
    <t>1.235.830 Kč</t>
  </si>
  <si>
    <t>Doplnění a obnova měřících přístrojů na vodoh. majetku města</t>
  </si>
  <si>
    <t>25.000.000 Kč</t>
  </si>
  <si>
    <t>ARKO TECHNOLOGY s.r.o.</t>
  </si>
  <si>
    <t>21.798.517 Kč</t>
  </si>
  <si>
    <t xml:space="preserve">celková cena 21.153.827 Kč byla snížena v důsledku  méněprací dle dodatku č.1 </t>
  </si>
  <si>
    <t>OSI</t>
  </si>
  <si>
    <t>DJKT</t>
  </si>
  <si>
    <t>Noční hlídací služba</t>
  </si>
  <si>
    <t>do 2 000 000,- Kč bez DPH</t>
  </si>
  <si>
    <t>HLS SECURITY AGENCY s.r.o.      Čelakovského 3,                301 00 Plzeň</t>
  </si>
  <si>
    <t>57,50 Kč/hod/prac.</t>
  </si>
  <si>
    <t>1 792 040,49 Kč bez DPH</t>
  </si>
  <si>
    <t>SMLOUVA UKONČENA DOHODOU</t>
  </si>
  <si>
    <t>Dodávka osvětlovacího pultu</t>
  </si>
  <si>
    <t>Art Lighting Production s.r.o., Komenského 427, 664 53 Újezd u Brna</t>
  </si>
  <si>
    <t>1 068 390,- Kč bez DPH</t>
  </si>
  <si>
    <t>Dodávka nábytku do foyeru Nového divadla</t>
  </si>
  <si>
    <t xml:space="preserve">3 500 000,- bez DPH                </t>
  </si>
  <si>
    <t>Konsepti s.r.o.                                Komunardů 32, 170 00 Praha 7</t>
  </si>
  <si>
    <t>3 126 192,- Kč bez DPH</t>
  </si>
  <si>
    <t>Lokalita Plac – Plachého 42 - stavební úpravy bytového domu</t>
  </si>
  <si>
    <t>05/2016</t>
  </si>
  <si>
    <t>9 871 881,37</t>
  </si>
  <si>
    <t>AVS STAV s.r.o.</t>
  </si>
  <si>
    <t>Dobrá</t>
  </si>
  <si>
    <t>Husova 6 oprava volných bytových jednotek</t>
  </si>
  <si>
    <t>01/2017</t>
  </si>
  <si>
    <t>5 873 502,00</t>
  </si>
  <si>
    <t>Pavel Kunc</t>
  </si>
  <si>
    <t>Výměna výplní otvorů na fasádách a střechách Krašovská 30</t>
  </si>
  <si>
    <t>4 000 000,00</t>
  </si>
  <si>
    <t>OKNOSTYL group s.r.o.</t>
  </si>
  <si>
    <t>Stavební úpravy objektů v areálu Krašovská 30, Plzeň</t>
  </si>
  <si>
    <t>04/2017</t>
  </si>
  <si>
    <t>18 000 000,00</t>
  </si>
  <si>
    <t>SILBA-Elstav s.r.o.</t>
  </si>
  <si>
    <t>Vybavení interiéru objektu Krašovská 30 Plzeň</t>
  </si>
  <si>
    <t>05/2017</t>
  </si>
  <si>
    <t>1 900 000,00</t>
  </si>
  <si>
    <t>LIVE interier s.r.o.</t>
  </si>
  <si>
    <t>Nástavba části východního traktu objektu U Jam 23, Plzeň - Bolevec</t>
  </si>
  <si>
    <t>12/2015</t>
  </si>
  <si>
    <t>22 046 000,00</t>
  </si>
  <si>
    <t>Vědeckotechnický park Plzeň, a.s. a statutární město Plzeň</t>
  </si>
  <si>
    <t>"Zajištění ostrahy areálu Vědeckotechnického parku Plzeň"</t>
  </si>
  <si>
    <t>6.200.000.- Kč bez DPH</t>
  </si>
  <si>
    <t>FORCORP GROUP spol. s r.o.</t>
  </si>
  <si>
    <t>Cena za 1 člověkohodinu poskytování služby Služba velín : 64,85 Kč bez DPH, Cena za 1 člověkohodinu poskytování služby Služba recepce  : 64,85 Kč bez DPH, Cena za 1 výjezd jednotky rychlého zásahu: 700,-Kč bez DPH</t>
  </si>
  <si>
    <t>477 887.- Kč vč. DPH</t>
  </si>
  <si>
    <t>V kolonce celková cena při dokončení zakázky je částka zaplacená za období od 01.08.2017 do 31.12.2017</t>
  </si>
  <si>
    <t xml:space="preserve">Oprava Studentské ulice, úsek Plaská - Gerská  </t>
  </si>
  <si>
    <t>28.760.000,- Kč bez DPH</t>
  </si>
  <si>
    <t xml:space="preserve">EUROVIA CS a.s. </t>
  </si>
  <si>
    <t>16.262.393,19 Kč bez DPH</t>
  </si>
  <si>
    <t>16.296.422,82 Kč bez DPH</t>
  </si>
  <si>
    <t xml:space="preserve">Požadovaná kvalita i temín byly dodrženy </t>
  </si>
  <si>
    <t xml:space="preserve">Dobrá </t>
  </si>
  <si>
    <t>Habrmanovo náměstí - altán a úpravy parku II</t>
  </si>
  <si>
    <t>3.100.000,- Kč bez DPH</t>
  </si>
  <si>
    <t>SILBA - ELSTAV s.r.o.</t>
  </si>
  <si>
    <t>2.869.147,- Kč bez DPH</t>
  </si>
  <si>
    <t>2.785.091,97 Kč bez DPH</t>
  </si>
  <si>
    <t>Výborná</t>
  </si>
  <si>
    <r>
      <t>Bezbariérové úpravy 4. ZŠ Plzeň</t>
    </r>
    <r>
      <rPr>
        <strike/>
        <sz val="9"/>
        <color rgb="FFFF0000"/>
        <rFont val="Calibri"/>
        <family val="2"/>
        <charset val="238"/>
        <scheme val="minor"/>
      </rPr>
      <t/>
    </r>
  </si>
  <si>
    <t>1.830.735,87 Kč bez DPH</t>
  </si>
  <si>
    <t>Výtahy VOTO Plzeň s.r.o.</t>
  </si>
  <si>
    <t>1.817.751,98 Kč bez DPH</t>
  </si>
  <si>
    <t xml:space="preserve">21. ZŠ - rekonstrukce podlah v malé a velké tělocvičně </t>
  </si>
  <si>
    <t>SPORTOVNÍ PODLAHY ZLÍN s.r.o.</t>
  </si>
  <si>
    <t>3.763.221,49 Kč bez DPH</t>
  </si>
  <si>
    <t>4.074.607,09 Kč bez DPH</t>
  </si>
  <si>
    <t>34. ZŠ - zateplení fasád a střech - 1. etapa</t>
  </si>
  <si>
    <t>7.282.000,- Kč bez DPH</t>
  </si>
  <si>
    <t>morez stavební s.r.o.</t>
  </si>
  <si>
    <t>5.353.509,97 Kč bez DPH</t>
  </si>
  <si>
    <t>5.149.306,64 Kč bez DPH</t>
  </si>
  <si>
    <t>Stavební úpravy v objektu č.p. 290 Vnitřní město v Plzni, nám. Republiky 41 - výtah radnice II</t>
  </si>
  <si>
    <t>15.000.000,- Kč bez DPH</t>
  </si>
  <si>
    <t>Metrostav a.s.</t>
  </si>
  <si>
    <t>17.492.066,- Kč bez DPH</t>
  </si>
  <si>
    <t>18.119.452,49 Kč bez DPH</t>
  </si>
  <si>
    <t>Termín i kvalita práce dodrženy</t>
  </si>
  <si>
    <t>Stavební úpravy v objektu č.p. 290 Vnitřní město v Plzni, nám. Republiky 41 - bezbariérový přístup k výtahu</t>
  </si>
  <si>
    <t>3.000.000,- Kč bez DPH</t>
  </si>
  <si>
    <t>2.860.116,25 Kč bez DPH</t>
  </si>
  <si>
    <t>Výměna oken MŠ, Macháčkova ul.</t>
  </si>
  <si>
    <t>22.606.000,- Kč bez DPH</t>
  </si>
  <si>
    <t>SENCO Chaloupek s.r.o.</t>
  </si>
  <si>
    <t>15.682.784,- Kč bez DPH</t>
  </si>
  <si>
    <t>Rekonstrukce tramvajové trati Karlovarská III.etapa</t>
  </si>
  <si>
    <t>90.000.000,- Kč bez DPH</t>
  </si>
  <si>
    <t>COLAS RAIL CZ s.r.o.</t>
  </si>
  <si>
    <t>59.238.980,47 Kč bez DPH</t>
  </si>
  <si>
    <t>62.632.398,48 Kč bez DPH</t>
  </si>
  <si>
    <t>Rekonstrukce hasičské zbrojnice Malesice</t>
  </si>
  <si>
    <t>6.200.000,- Kč bez DPH</t>
  </si>
  <si>
    <t>BIS a.s.</t>
  </si>
  <si>
    <t>4.937.853,90 Kč bez DPH</t>
  </si>
  <si>
    <t>5.208.006,73 Kč bez DPH</t>
  </si>
  <si>
    <t>Masarykova ZŠ - odstranění havarijního stavu kanalizace a odpadů</t>
  </si>
  <si>
    <t>1.612.000,- Kč bez DPH</t>
  </si>
  <si>
    <t>BK Investis s.r.o.</t>
  </si>
  <si>
    <t>Valcha Lašitov - kanalizace</t>
  </si>
  <si>
    <t>3.700.000,- Kč bez DPH</t>
  </si>
  <si>
    <t>Berdych plus spol. s r.o.</t>
  </si>
  <si>
    <t>2.589.675,16 Kč bez DPH</t>
  </si>
  <si>
    <t>2.865.781,68 Kč bez DPH</t>
  </si>
  <si>
    <t>15. ZŠ - rekonstrukce tělocvičen - dolní budova II.</t>
  </si>
  <si>
    <t>3.500.000,- Kč bez DPH</t>
  </si>
  <si>
    <t>SENCO Chalouipek s.r.o.</t>
  </si>
  <si>
    <t>3.251.100,- Kč bez DPH</t>
  </si>
  <si>
    <t>3.171.276,94 Kč bez DPH</t>
  </si>
  <si>
    <t>III/18019 Rekonstrukce Letkovská ulice Plzeň - Božkov</t>
  </si>
  <si>
    <t>63.868.000,- Kč bez DPH</t>
  </si>
  <si>
    <t>37.731.006,91 Kč bez DPH</t>
  </si>
  <si>
    <t>40.983.065,46 Kč bez DPH</t>
  </si>
  <si>
    <t>Termín i kvalita práce byly dodrženy</t>
  </si>
  <si>
    <t>Prodloužení tramvajové trati na Borská pole</t>
  </si>
  <si>
    <t>5.250.000,- Kč bez DPH</t>
  </si>
  <si>
    <t>Valbek, spol. s r.o.</t>
  </si>
  <si>
    <t>4.190.000,- Kč bez DPH</t>
  </si>
  <si>
    <t>Greenways - SRT v údolích řek, Plzeň - Mže, úsek Radčická - Skvrňany</t>
  </si>
  <si>
    <t>9.826.267,61 Kč bez DPH</t>
  </si>
  <si>
    <t>BERGER BOHEMIA a.s.</t>
  </si>
  <si>
    <t>6.834.524,51 Kč bez DPH</t>
  </si>
  <si>
    <t>6.834.524,51,- Kč bez DPH</t>
  </si>
  <si>
    <t>Výspravy výtluků na území města Plzně v roce 2014 – 2016</t>
  </si>
  <si>
    <t>Nebyl zpracován</t>
  </si>
  <si>
    <t>Nárůst skutečné ceny oproti předpokládané: Předpokládaná částka byl hrubý odhad, skutečné čerpání je závislé na stavu komunikací po zimních obdobích, které se může výrazně měnit v čase a rozsahu zadávaných nutných oprav v jednotlivých kalendářních letech.</t>
  </si>
  <si>
    <t>1. část: Úsek 1 - území MO 1, MO 5 Křimice, MO 6 Litice, MO 7 Radčice a MO 9 Malesice</t>
  </si>
  <si>
    <t>SILBA s.r.o.</t>
  </si>
  <si>
    <t>jednotkové ceny</t>
  </si>
  <si>
    <t>2. část: Úsek 2 - území MO 2 a MO 8 Černice</t>
  </si>
  <si>
    <t>ISKOM, spol. s r.o.</t>
  </si>
  <si>
    <t>3. část: Úsek 3 - území MO 3 a MO 10 Lhota</t>
  </si>
  <si>
    <t>4. část: Úsek 4 - území MO 4</t>
  </si>
  <si>
    <t>Stavební úpravy ulice Na Průtahu</t>
  </si>
  <si>
    <t>03/2016</t>
  </si>
  <si>
    <t>VIDA GROUP s.r.o.</t>
  </si>
  <si>
    <t>Vícepráce - viz samostatný list</t>
  </si>
  <si>
    <t>Repanelizace tramvajové trati Klatovská třída v Plzni, úsek Na Belánce – Dobrovského</t>
  </si>
  <si>
    <t xml:space="preserve">BERGER BOHEMIA a.s., IČ: 45357269  </t>
  </si>
  <si>
    <t xml:space="preserve"> -------</t>
  </si>
  <si>
    <t>Rekonstrukce napájení trolejbusové trati Plzeň - Černice, Štefánikova ulice a Měnírna Plzeň Černice</t>
  </si>
  <si>
    <t>05/2015</t>
  </si>
  <si>
    <t>Sdružení „ČEZ ES - MAGUS ENERGO - ARPEX MORAVA“:
ČEZ Energetické služby, s.r.o.
MAGUS ENERGO s.r.o.
ARPEX MORAVA s.r.o.</t>
  </si>
  <si>
    <t>NE</t>
  </si>
  <si>
    <r>
      <t xml:space="preserve">Vícepráce - viz samostatný list </t>
    </r>
    <r>
      <rPr>
        <sz val="9"/>
        <color rgb="FFFF0000"/>
        <rFont val="Calibri"/>
        <family val="2"/>
        <charset val="238"/>
        <scheme val="minor"/>
      </rPr>
      <t xml:space="preserve">         </t>
    </r>
  </si>
  <si>
    <t>Oprava povrchu vozovek ulic Folmavská, Regensburská a U Trati; PDPS+SP</t>
  </si>
  <si>
    <t>SUDOP PRAHA a.s.</t>
  </si>
  <si>
    <t xml:space="preserve"> ------</t>
  </si>
  <si>
    <t>Úprava Zářijové ulice</t>
  </si>
  <si>
    <t>06/2016</t>
  </si>
  <si>
    <t>IPN, s.r.o.</t>
  </si>
  <si>
    <t>Parkoviště Kotkova ulice v Plzni</t>
  </si>
  <si>
    <t>10/2016</t>
  </si>
  <si>
    <t xml:space="preserve">Vícepráce - viz samostatný list        </t>
  </si>
  <si>
    <t>Celoplošná oprava ulice Růženy Svobodové</t>
  </si>
  <si>
    <t>04/2016</t>
  </si>
  <si>
    <t>Realizace elektrických přípojek a základů pro parkovací automaty</t>
  </si>
  <si>
    <t>SUPTel a.s.</t>
  </si>
  <si>
    <t>Pěstební opatření - jezírko Košutka</t>
  </si>
  <si>
    <t>ALL4TREES, s.r.o.</t>
  </si>
  <si>
    <t>Nefakturováno pokácení 2 stromů - spadly ještě před zahájením prací.</t>
  </si>
  <si>
    <t>Ohradní zeď Mikulášského hřbitova - stavební úpravy</t>
  </si>
  <si>
    <t>04/2013</t>
  </si>
  <si>
    <t>Úmyslné předmýtní a mýtní těžby na LHC Městské lesy Plzeň v roce 2017</t>
  </si>
  <si>
    <t>Nižší celková cena při dokončení zakázky: Zastavení úmyslných těžeb vyhláškou Ministerstva zemědělství z důvodu kalamitního poškození lesních porostů podkorním hmyzem.</t>
  </si>
  <si>
    <t>1. část – lesnický úsek 7 - Dubovec</t>
  </si>
  <si>
    <t xml:space="preserve">Milan Dobiáš </t>
  </si>
  <si>
    <t>2. část:  Těžby úmyslné harvestorovou technologií (spojené lesn. úseky 4, 7, 8)</t>
  </si>
  <si>
    <t>SOLITERA spol. s r.o.</t>
  </si>
  <si>
    <t>Údržba ASŘD v Plzni</t>
  </si>
  <si>
    <t>Jaroslav Sejpka</t>
  </si>
  <si>
    <t>Rámcová smlouva na 48 měsíců prodloužená dodatkem o 6 měsíců.</t>
  </si>
  <si>
    <t>Úklidy sadového okruhu</t>
  </si>
  <si>
    <t>ELIOD servis, s.r.o.</t>
  </si>
  <si>
    <t>Rozdíl cen je dán plněním od poloviny března (nabídková cena byla zpracována pro celý měsíc).</t>
  </si>
  <si>
    <t>Údržba vybraných ploch zeleně v péči SVSMP</t>
  </si>
  <si>
    <t>32 000 000,00               (za celé plnění =                  19 částí, na dobu 4 let)</t>
  </si>
  <si>
    <t xml:space="preserve">Smlouva se týká údržby zeleně - živých vegetačních prvků, která reflektuje aktuální průběh počasí. Z toho důvodu nejsou vždy vyčerpány všechny položky dle SoD (např.: nepotřeba odplevelování, závlah, hnojení, řezů keřových skupin, seče trávníku či úklidu sněhu z mlatových cest, apod.). </t>
  </si>
  <si>
    <t>Část 1 - Sadový okruh</t>
  </si>
  <si>
    <t>Zahradní a parková spol. s r.o.</t>
  </si>
  <si>
    <t>Část 2 - Borský park</t>
  </si>
  <si>
    <t>OŠTĚP Plzeň s.r.o.</t>
  </si>
  <si>
    <t>Část 3 - Bolevecká náves</t>
  </si>
  <si>
    <t>Část 4 - Homolka</t>
  </si>
  <si>
    <t>Ing. Milan Bouzek</t>
  </si>
  <si>
    <t>Dodatkem navýšení výměry růží oproti trávníku (= vyšší cena).</t>
  </si>
  <si>
    <t>Část 6 - Lochotínský park</t>
  </si>
  <si>
    <t>Dodatkem změny pracovních operací v důsledku změn vegetačních prvků po rekonstrukci Lochotínského parku.</t>
  </si>
  <si>
    <t>Část 7 - Mikulášský hřbitov</t>
  </si>
  <si>
    <t>Václav Moulis</t>
  </si>
  <si>
    <t xml:space="preserve">Nejsou vždy vyčerpány všechny položky dle SoD (např.: nepotřeba odplevelování, závlah, seče trávníku, apod.). </t>
  </si>
  <si>
    <t>Část 11 - Košutecké jezírko</t>
  </si>
  <si>
    <t>Část 12 - Koterov</t>
  </si>
  <si>
    <t>AVE CZ odpadové hospodářství s.r.o.</t>
  </si>
  <si>
    <t>Část 14 - Litice</t>
  </si>
  <si>
    <t>Část 16 - Radčice</t>
  </si>
  <si>
    <t>Část 18 - Vnitrobloky Slovany</t>
  </si>
  <si>
    <t xml:space="preserve">Dodatkem navýšení výměry pro tvarovací řezy živých plotů u dětského hřiště. </t>
  </si>
  <si>
    <t>Část 19 - Zemník</t>
  </si>
  <si>
    <t xml:space="preserve">Nejsou vždy vyčerpány všechny položky dle SoD (nepotřeba odplevelování, závlah, seče trávníku, apod.). </t>
  </si>
  <si>
    <t>Údržba zeleně na Mikulášském náměstí</t>
  </si>
  <si>
    <t xml:space="preserve">Smlouva se týká údržby zeleně - živých vegetačních prvků, která reflektuje aktuální průběh počasí. Z toho důvodu nejsou vždy vyčerpány všechny položky dle SoD (nepotřeba odplevelování, závlah, apod.). </t>
  </si>
  <si>
    <t xml:space="preserve">Smlouva se týká údržby zeleně - živých vegetačních prvků, která reflektuje aktuální průběh počasí. Z toho důvodu nejsou vždy vyčerpány všechny položky dle SoD (např.: nepotřeba odplevelování, seče některých ploch, řezů keřových skupin, apod.). </t>
  </si>
  <si>
    <t>Část 1 – Božkov - památková zóna</t>
  </si>
  <si>
    <t xml:space="preserve">Pracovní Sobota s.r.o.                  (v Obch. Rejstř. od 01/2016 Garden Gang, s.r.o.) </t>
  </si>
  <si>
    <t>Část 2 – Černice - památková zóna</t>
  </si>
  <si>
    <t xml:space="preserve">Petr Loužecký </t>
  </si>
  <si>
    <t>Část 3 – Hřbitov Všech svatých</t>
  </si>
  <si>
    <t>Část 4 – Křimice - památková zóna</t>
  </si>
  <si>
    <t>Část 5 – Homolka - lesopark, Hradiště</t>
  </si>
  <si>
    <t>Část 6 – Papírenský park</t>
  </si>
  <si>
    <t>Část 7 – Retenční nádrž Gera, Lidická ulice, Bolevecká ulice, Bílá Hora.</t>
  </si>
  <si>
    <t>Dodání a servis mobilních buněk WC v rekreačních oblastech města Plzně</t>
  </si>
  <si>
    <t>JOHNNY SERVIS s.r.o.</t>
  </si>
  <si>
    <t xml:space="preserve">                                                                           Opravy a údržba Plzeňského historického podzemí </t>
  </si>
  <si>
    <t xml:space="preserve">                                                                                        Rámcová smlouva na dobu 48 měsíců uzavřená se čtyřmi uchazeči.</t>
  </si>
  <si>
    <t xml:space="preserve">POHL cz, a.s. </t>
  </si>
  <si>
    <t>FIRESTA-Fišer, rekonstrukce, stavby a.s.</t>
  </si>
  <si>
    <t xml:space="preserve"> -</t>
  </si>
  <si>
    <t xml:space="preserve">inkasta s.r.o. </t>
  </si>
  <si>
    <t>BK - INVESTIS, spol. s r. o.</t>
  </si>
  <si>
    <t>Čištění odvodnění integrovaného objektu v ulici U Trati</t>
  </si>
  <si>
    <t>Ekolevel s.r.o.</t>
  </si>
  <si>
    <t>Údržba a servis eskalátorů Sirková ulice</t>
  </si>
  <si>
    <t>Schindler CZ, a.s.</t>
  </si>
  <si>
    <t>Nižší konečná cena: Od začátku roku 2017 neprobíhalo plnění smlouvy - podchod v souvislosti se stavbou "železniční uzel nádraží ČD" uzavřen (smlouva uzavřena do konce roku 2017).</t>
  </si>
  <si>
    <t>Oprava povrchu ulice Regensburská</t>
  </si>
  <si>
    <t>02/2017</t>
  </si>
  <si>
    <t>Méněpráce: Při posouzení podkladních vrstev asfaltu bylo zjištěno, že není nutno provádět opravy podkladních vrstev asfaltu a opravy trhlin v takovém rozsahu, jak předpokládal projekt.</t>
  </si>
  <si>
    <t>Provádění obnovy a zřízení komunikačního zařízení (KZ)</t>
  </si>
  <si>
    <t xml:space="preserve">FLOP - dopravní značení, s.r.o.                                                          (v Obch. Rejstř. od 05/2015 SAFEROAD Czech Republic s.r.o.) </t>
  </si>
  <si>
    <t>Dostatečná</t>
  </si>
  <si>
    <t>Nátěry stožárů veřejného osvětlení a příslušenství komunikací</t>
  </si>
  <si>
    <t>BARVEX-SERVIS s.r.o.</t>
  </si>
  <si>
    <t>OŽP</t>
  </si>
  <si>
    <t>OZS a.s.</t>
  </si>
  <si>
    <t xml:space="preserve">Odbor investic   </t>
  </si>
  <si>
    <t>SVS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</si>
</sst>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164" formatCode="#,##0.00\ &quot;Kč&quot;"/>
    <numFmt numFmtId="165" formatCode="#,##0.00\ _K_č"/>
  </numFmts>
  <fonts count="14" x14ac:knownFonts="1">
    <font>
      <sz val="10"/>
      <name val="Arial CE"/>
      <charset val="238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color rgb="FF555555"/>
      <name val="Arial"/>
      <family val="2"/>
      <charset val="238"/>
    </font>
    <font>
      <sz val="8"/>
      <name val="Calibri"/>
      <family val="2"/>
      <charset val="238"/>
      <scheme val="minor"/>
    </font>
    <font>
      <strike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 CE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8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49" fontId="4" fillId="2" borderId="3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3" fontId="2" fillId="0" borderId="9" xfId="0" applyNumberFormat="1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164" fontId="2" fillId="0" borderId="7" xfId="0" quotePrefix="1" applyNumberFormat="1" applyFont="1" applyFill="1" applyBorder="1" applyAlignment="1">
      <alignment horizontal="center" vertical="top" wrapText="1"/>
    </xf>
    <xf numFmtId="164" fontId="2" fillId="0" borderId="10" xfId="0" quotePrefix="1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49" fontId="2" fillId="0" borderId="9" xfId="0" applyNumberFormat="1" applyFont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3" fontId="2" fillId="0" borderId="9" xfId="0" applyNumberFormat="1" applyFont="1" applyBorder="1" applyAlignment="1">
      <alignment vertical="top" wrapText="1"/>
    </xf>
    <xf numFmtId="2" fontId="2" fillId="0" borderId="9" xfId="0" applyNumberFormat="1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0" fillId="0" borderId="14" xfId="0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top" wrapText="1"/>
    </xf>
    <xf numFmtId="0" fontId="0" fillId="0" borderId="23" xfId="0" applyFill="1" applyBorder="1" applyAlignment="1">
      <alignment horizontal="left" vertical="center" wrapText="1"/>
    </xf>
    <xf numFmtId="0" fontId="0" fillId="0" borderId="24" xfId="0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165" fontId="2" fillId="0" borderId="25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11" fillId="0" borderId="25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5" fontId="13" fillId="0" borderId="6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left" vertical="top" wrapText="1"/>
    </xf>
    <xf numFmtId="4" fontId="2" fillId="0" borderId="9" xfId="0" applyNumberFormat="1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164" fontId="9" fillId="0" borderId="4" xfId="0" quotePrefix="1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8" fontId="2" fillId="0" borderId="6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164" fontId="2" fillId="0" borderId="4" xfId="0" quotePrefix="1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164" fontId="2" fillId="0" borderId="7" xfId="0" quotePrefix="1" applyNumberFormat="1" applyFont="1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164" fontId="2" fillId="0" borderId="10" xfId="0" quotePrefix="1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4" fontId="2" fillId="0" borderId="13" xfId="0" quotePrefix="1" applyNumberFormat="1" applyFont="1" applyFill="1" applyBorder="1" applyAlignment="1">
      <alignment vertical="top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FFFCC"/>
      <color rgb="FFCCFFCC"/>
      <color rgb="FFFFFF99"/>
      <color rgb="FFF3F59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enderarena.cz/evidence/zakazka/specifikace/zakladniudaje/detail.jsf?id=37951" TargetMode="External"/><Relationship Id="rId1" Type="http://schemas.openxmlformats.org/officeDocument/2006/relationships/hyperlink" Target="http://vz3.plzen.eu:8080/dataGORDION3Prod/zakazkaList.seam?dataModelSelection=zakazkaIter%3Azakazky%5B27%5D&amp;cid=233&amp;actionMethod=zakazkaList.xhtml%3AzakazkaAction.selectZakazka%28zakazkaIter.id%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topLeftCell="A124" zoomScaleNormal="100" zoomScaleSheetLayoutView="100" workbookViewId="0">
      <selection activeCell="F8" sqref="F8"/>
    </sheetView>
  </sheetViews>
  <sheetFormatPr defaultColWidth="13.28515625" defaultRowHeight="12" x14ac:dyDescent="0.2"/>
  <cols>
    <col min="1" max="1" width="10.140625" style="6" customWidth="1"/>
    <col min="2" max="2" width="27" style="6" customWidth="1"/>
    <col min="3" max="3" width="9.7109375" style="7" customWidth="1"/>
    <col min="4" max="4" width="15.5703125" style="7" customWidth="1"/>
    <col min="5" max="5" width="22" style="6" customWidth="1"/>
    <col min="6" max="6" width="14.85546875" style="6" customWidth="1"/>
    <col min="7" max="7" width="14.28515625" style="6" customWidth="1"/>
    <col min="8" max="8" width="26.85546875" style="6" customWidth="1"/>
    <col min="9" max="9" width="20.7109375" style="6" customWidth="1"/>
    <col min="10" max="10" width="36.85546875" style="6" customWidth="1"/>
    <col min="11" max="16384" width="13.28515625" style="3"/>
  </cols>
  <sheetData>
    <row r="1" spans="1:10" ht="20.25" customHeight="1" x14ac:dyDescent="0.2">
      <c r="A1" s="8" t="s">
        <v>11</v>
      </c>
      <c r="B1" s="2"/>
      <c r="C1" s="2"/>
      <c r="D1" s="2"/>
      <c r="E1" s="2"/>
      <c r="F1" s="2"/>
      <c r="G1" s="2"/>
      <c r="H1" s="2"/>
      <c r="I1" s="2"/>
      <c r="J1" s="1" t="s">
        <v>9</v>
      </c>
    </row>
    <row r="2" spans="1:10" ht="12.75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5" customFormat="1" ht="156.75" thickBot="1" x14ac:dyDescent="0.25">
      <c r="A3" s="9" t="s">
        <v>0</v>
      </c>
      <c r="B3" s="10" t="s">
        <v>1</v>
      </c>
      <c r="C3" s="11" t="s">
        <v>6</v>
      </c>
      <c r="D3" s="11" t="s">
        <v>10</v>
      </c>
      <c r="E3" s="10" t="s">
        <v>2</v>
      </c>
      <c r="F3" s="10" t="s">
        <v>3</v>
      </c>
      <c r="G3" s="10" t="s">
        <v>8</v>
      </c>
      <c r="H3" s="10" t="s">
        <v>5</v>
      </c>
      <c r="I3" s="10" t="s">
        <v>4</v>
      </c>
      <c r="J3" s="12" t="s">
        <v>7</v>
      </c>
    </row>
    <row r="4" spans="1:10" ht="21.75" customHeight="1" thickBot="1" x14ac:dyDescent="0.25">
      <c r="A4" s="169" t="s">
        <v>12</v>
      </c>
      <c r="B4" s="158" t="s">
        <v>13</v>
      </c>
      <c r="C4" s="155"/>
      <c r="D4" s="170" t="s">
        <v>14</v>
      </c>
      <c r="E4" s="171" t="s">
        <v>15</v>
      </c>
      <c r="F4" s="170" t="s">
        <v>14</v>
      </c>
      <c r="G4" s="170" t="s">
        <v>14</v>
      </c>
      <c r="H4" s="158" t="s">
        <v>16</v>
      </c>
      <c r="I4" s="158" t="s">
        <v>17</v>
      </c>
      <c r="J4" s="172"/>
    </row>
    <row r="5" spans="1:10" ht="12.75" thickBot="1" x14ac:dyDescent="0.25"/>
    <row r="6" spans="1:10" ht="24" x14ac:dyDescent="0.2">
      <c r="A6" s="173" t="s">
        <v>18</v>
      </c>
      <c r="B6" s="174" t="s">
        <v>19</v>
      </c>
      <c r="C6" s="175" t="s">
        <v>20</v>
      </c>
      <c r="D6" s="176" t="s">
        <v>21</v>
      </c>
      <c r="E6" s="174" t="s">
        <v>22</v>
      </c>
      <c r="F6" s="176" t="s">
        <v>23</v>
      </c>
      <c r="G6" s="176" t="s">
        <v>24</v>
      </c>
      <c r="H6" s="177" t="s">
        <v>25</v>
      </c>
      <c r="I6" s="177" t="s">
        <v>17</v>
      </c>
      <c r="J6" s="178" t="s">
        <v>26</v>
      </c>
    </row>
    <row r="7" spans="1:10" ht="38.25" x14ac:dyDescent="0.2">
      <c r="A7" s="179"/>
      <c r="B7" s="33" t="s">
        <v>27</v>
      </c>
      <c r="C7" s="34" t="s">
        <v>20</v>
      </c>
      <c r="D7" s="36" t="s">
        <v>28</v>
      </c>
      <c r="E7" s="37" t="s">
        <v>29</v>
      </c>
      <c r="F7" s="36" t="s">
        <v>30</v>
      </c>
      <c r="G7" s="38" t="s">
        <v>30</v>
      </c>
      <c r="H7" s="36" t="s">
        <v>31</v>
      </c>
      <c r="I7" s="36" t="s">
        <v>17</v>
      </c>
      <c r="J7" s="180" t="s">
        <v>32</v>
      </c>
    </row>
    <row r="8" spans="1:10" ht="228" x14ac:dyDescent="0.2">
      <c r="A8" s="179"/>
      <c r="B8" s="33" t="s">
        <v>33</v>
      </c>
      <c r="C8" s="34" t="s">
        <v>20</v>
      </c>
      <c r="D8" s="39" t="s">
        <v>34</v>
      </c>
      <c r="E8" s="36" t="s">
        <v>35</v>
      </c>
      <c r="F8" s="40" t="s">
        <v>36</v>
      </c>
      <c r="G8" s="40" t="s">
        <v>37</v>
      </c>
      <c r="H8" s="36" t="s">
        <v>38</v>
      </c>
      <c r="I8" s="36" t="s">
        <v>17</v>
      </c>
      <c r="J8" s="181" t="s">
        <v>39</v>
      </c>
    </row>
    <row r="9" spans="1:10" ht="25.5" x14ac:dyDescent="0.2">
      <c r="A9" s="179"/>
      <c r="B9" s="33" t="s">
        <v>40</v>
      </c>
      <c r="C9" s="34"/>
      <c r="D9" s="39" t="s">
        <v>41</v>
      </c>
      <c r="E9" s="37" t="s">
        <v>42</v>
      </c>
      <c r="F9" s="35" t="s">
        <v>43</v>
      </c>
      <c r="G9" s="35" t="s">
        <v>44</v>
      </c>
      <c r="H9" s="36" t="s">
        <v>45</v>
      </c>
      <c r="I9" s="36" t="s">
        <v>46</v>
      </c>
      <c r="J9" s="180" t="s">
        <v>47</v>
      </c>
    </row>
    <row r="10" spans="1:10" ht="38.25" x14ac:dyDescent="0.2">
      <c r="A10" s="179"/>
      <c r="B10" s="33" t="s">
        <v>48</v>
      </c>
      <c r="C10" s="34"/>
      <c r="D10" s="35" t="s">
        <v>49</v>
      </c>
      <c r="E10" s="37" t="s">
        <v>50</v>
      </c>
      <c r="F10" s="35" t="s">
        <v>51</v>
      </c>
      <c r="G10" s="35" t="s">
        <v>51</v>
      </c>
      <c r="H10" s="36" t="s">
        <v>45</v>
      </c>
      <c r="I10" s="36" t="s">
        <v>52</v>
      </c>
      <c r="J10" s="180"/>
    </row>
    <row r="11" spans="1:10" ht="84.75" thickBot="1" x14ac:dyDescent="0.25">
      <c r="A11" s="182"/>
      <c r="B11" s="183" t="s">
        <v>53</v>
      </c>
      <c r="C11" s="184"/>
      <c r="D11" s="185" t="s">
        <v>54</v>
      </c>
      <c r="E11" s="183" t="s">
        <v>55</v>
      </c>
      <c r="F11" s="185" t="s">
        <v>56</v>
      </c>
      <c r="G11" s="185" t="s">
        <v>57</v>
      </c>
      <c r="H11" s="186" t="s">
        <v>45</v>
      </c>
      <c r="I11" s="186" t="s">
        <v>58</v>
      </c>
      <c r="J11" s="187" t="s">
        <v>59</v>
      </c>
    </row>
    <row r="12" spans="1:10" ht="12.75" thickBot="1" x14ac:dyDescent="0.25"/>
    <row r="13" spans="1:10" ht="48" x14ac:dyDescent="0.2">
      <c r="A13" s="30" t="s">
        <v>60</v>
      </c>
      <c r="B13" s="20" t="s">
        <v>61</v>
      </c>
      <c r="C13" s="21" t="s">
        <v>62</v>
      </c>
      <c r="D13" s="22" t="s">
        <v>63</v>
      </c>
      <c r="E13" s="23" t="s">
        <v>64</v>
      </c>
      <c r="F13" s="22" t="s">
        <v>65</v>
      </c>
      <c r="G13" s="22" t="s">
        <v>66</v>
      </c>
      <c r="H13" s="20"/>
      <c r="I13" s="20" t="s">
        <v>17</v>
      </c>
      <c r="J13" s="24" t="s">
        <v>67</v>
      </c>
    </row>
    <row r="14" spans="1:10" ht="25.5" x14ac:dyDescent="0.2">
      <c r="A14" s="31"/>
      <c r="B14" s="13" t="s">
        <v>68</v>
      </c>
      <c r="C14" s="14" t="s">
        <v>20</v>
      </c>
      <c r="D14" s="13" t="s">
        <v>69</v>
      </c>
      <c r="E14" s="19" t="s">
        <v>70</v>
      </c>
      <c r="F14" s="13" t="s">
        <v>71</v>
      </c>
      <c r="G14" s="15" t="s">
        <v>72</v>
      </c>
      <c r="H14" s="13" t="s">
        <v>58</v>
      </c>
      <c r="I14" s="13" t="s">
        <v>58</v>
      </c>
      <c r="J14" s="25" t="s">
        <v>73</v>
      </c>
    </row>
    <row r="15" spans="1:10" ht="24" x14ac:dyDescent="0.2">
      <c r="A15" s="31"/>
      <c r="B15" s="13" t="s">
        <v>74</v>
      </c>
      <c r="C15" s="14" t="s">
        <v>20</v>
      </c>
      <c r="D15" s="16" t="s">
        <v>75</v>
      </c>
      <c r="E15" s="13" t="s">
        <v>76</v>
      </c>
      <c r="F15" s="17" t="s">
        <v>77</v>
      </c>
      <c r="G15" s="18" t="s">
        <v>78</v>
      </c>
      <c r="H15" s="13" t="s">
        <v>58</v>
      </c>
      <c r="I15" s="13" t="s">
        <v>58</v>
      </c>
      <c r="J15" s="26" t="s">
        <v>79</v>
      </c>
    </row>
    <row r="16" spans="1:10" ht="24" x14ac:dyDescent="0.2">
      <c r="A16" s="41"/>
      <c r="B16" s="42" t="s">
        <v>80</v>
      </c>
      <c r="C16" s="43" t="s">
        <v>20</v>
      </c>
      <c r="D16" s="44" t="s">
        <v>81</v>
      </c>
      <c r="E16" s="42" t="s">
        <v>82</v>
      </c>
      <c r="F16" s="45" t="s">
        <v>83</v>
      </c>
      <c r="G16" s="46" t="s">
        <v>84</v>
      </c>
      <c r="H16" s="42" t="s">
        <v>58</v>
      </c>
      <c r="I16" s="42" t="s">
        <v>58</v>
      </c>
      <c r="J16" s="47" t="s">
        <v>85</v>
      </c>
    </row>
    <row r="17" spans="1:10" ht="48.75" thickBot="1" x14ac:dyDescent="0.25">
      <c r="A17" s="32"/>
      <c r="B17" s="27" t="s">
        <v>86</v>
      </c>
      <c r="C17" s="28" t="s">
        <v>62</v>
      </c>
      <c r="D17" s="134" t="s">
        <v>87</v>
      </c>
      <c r="E17" s="27" t="s">
        <v>88</v>
      </c>
      <c r="F17" s="135" t="s">
        <v>89</v>
      </c>
      <c r="G17" s="29" t="s">
        <v>90</v>
      </c>
      <c r="H17" s="27" t="s">
        <v>17</v>
      </c>
      <c r="I17" s="27" t="s">
        <v>17</v>
      </c>
      <c r="J17" s="136" t="s">
        <v>67</v>
      </c>
    </row>
    <row r="18" spans="1:10" ht="12.75" thickBot="1" x14ac:dyDescent="0.25"/>
    <row r="19" spans="1:10" ht="48.75" thickBot="1" x14ac:dyDescent="0.25">
      <c r="A19" s="129" t="s">
        <v>91</v>
      </c>
      <c r="B19" s="130" t="s">
        <v>92</v>
      </c>
      <c r="C19" s="131" t="s">
        <v>93</v>
      </c>
      <c r="D19" s="131" t="s">
        <v>94</v>
      </c>
      <c r="E19" s="130" t="s">
        <v>95</v>
      </c>
      <c r="F19" s="132">
        <v>1289440</v>
      </c>
      <c r="G19" s="132">
        <v>1289440</v>
      </c>
      <c r="H19" s="130" t="s">
        <v>96</v>
      </c>
      <c r="I19" s="130" t="s">
        <v>97</v>
      </c>
      <c r="J19" s="133" t="s">
        <v>98</v>
      </c>
    </row>
    <row r="20" spans="1:10" ht="12.75" thickBot="1" x14ac:dyDescent="0.25"/>
    <row r="21" spans="1:10" ht="36" x14ac:dyDescent="0.2">
      <c r="A21" s="168" t="s">
        <v>431</v>
      </c>
      <c r="B21" s="138" t="s">
        <v>99</v>
      </c>
      <c r="C21" s="139"/>
      <c r="D21" s="139" t="s">
        <v>100</v>
      </c>
      <c r="E21" s="138" t="s">
        <v>101</v>
      </c>
      <c r="F21" s="138" t="s">
        <v>102</v>
      </c>
      <c r="G21" s="138" t="s">
        <v>103</v>
      </c>
      <c r="H21" s="138" t="s">
        <v>25</v>
      </c>
      <c r="I21" s="138" t="s">
        <v>58</v>
      </c>
      <c r="J21" s="140"/>
    </row>
    <row r="22" spans="1:10" ht="36" x14ac:dyDescent="0.2">
      <c r="A22" s="93"/>
      <c r="B22" s="142" t="s">
        <v>104</v>
      </c>
      <c r="C22" s="143"/>
      <c r="D22" s="143" t="s">
        <v>105</v>
      </c>
      <c r="E22" s="142" t="s">
        <v>106</v>
      </c>
      <c r="F22" s="142" t="s">
        <v>107</v>
      </c>
      <c r="G22" s="142" t="s">
        <v>108</v>
      </c>
      <c r="H22" s="142" t="s">
        <v>25</v>
      </c>
      <c r="I22" s="142" t="s">
        <v>58</v>
      </c>
      <c r="J22" s="144"/>
    </row>
    <row r="23" spans="1:10" ht="36" x14ac:dyDescent="0.2">
      <c r="A23" s="93"/>
      <c r="B23" s="142" t="s">
        <v>109</v>
      </c>
      <c r="C23" s="143"/>
      <c r="D23" s="143" t="s">
        <v>110</v>
      </c>
      <c r="E23" s="142" t="s">
        <v>106</v>
      </c>
      <c r="F23" s="142" t="s">
        <v>111</v>
      </c>
      <c r="G23" s="142" t="s">
        <v>112</v>
      </c>
      <c r="H23" s="142" t="s">
        <v>25</v>
      </c>
      <c r="I23" s="142" t="s">
        <v>17</v>
      </c>
      <c r="J23" s="144"/>
    </row>
    <row r="24" spans="1:10" ht="24.75" thickBot="1" x14ac:dyDescent="0.25">
      <c r="A24" s="95"/>
      <c r="B24" s="146"/>
      <c r="C24" s="147"/>
      <c r="D24" s="147"/>
      <c r="E24" s="146"/>
      <c r="F24" s="146"/>
      <c r="G24" s="146"/>
      <c r="H24" s="146"/>
      <c r="I24" s="146"/>
      <c r="J24" s="148" t="s">
        <v>113</v>
      </c>
    </row>
    <row r="25" spans="1:10" ht="12.75" thickBot="1" x14ac:dyDescent="0.25">
      <c r="A25" s="1"/>
      <c r="B25" s="1"/>
      <c r="C25" s="149"/>
      <c r="D25" s="149"/>
      <c r="E25" s="1"/>
      <c r="F25" s="1"/>
      <c r="G25" s="1"/>
      <c r="H25" s="1"/>
      <c r="I25" s="1"/>
      <c r="J25" s="1"/>
    </row>
    <row r="26" spans="1:10" ht="72" x14ac:dyDescent="0.2">
      <c r="A26" s="168" t="s">
        <v>199</v>
      </c>
      <c r="B26" s="138" t="s">
        <v>114</v>
      </c>
      <c r="C26" s="139" t="s">
        <v>93</v>
      </c>
      <c r="D26" s="139" t="s">
        <v>115</v>
      </c>
      <c r="E26" s="138" t="s">
        <v>116</v>
      </c>
      <c r="F26" s="138" t="s">
        <v>117</v>
      </c>
      <c r="G26" s="138" t="s">
        <v>118</v>
      </c>
      <c r="H26" s="138" t="s">
        <v>119</v>
      </c>
      <c r="I26" s="138" t="s">
        <v>17</v>
      </c>
      <c r="J26" s="140"/>
    </row>
    <row r="27" spans="1:10" ht="24" x14ac:dyDescent="0.2">
      <c r="A27" s="93"/>
      <c r="B27" s="142" t="s">
        <v>120</v>
      </c>
      <c r="C27" s="143" t="s">
        <v>62</v>
      </c>
      <c r="D27" s="143" t="s">
        <v>121</v>
      </c>
      <c r="E27" s="142" t="s">
        <v>122</v>
      </c>
      <c r="F27" s="142" t="s">
        <v>123</v>
      </c>
      <c r="G27" s="142" t="s">
        <v>123</v>
      </c>
      <c r="H27" s="142" t="s">
        <v>119</v>
      </c>
      <c r="I27" s="142" t="s">
        <v>17</v>
      </c>
      <c r="J27" s="144"/>
    </row>
    <row r="28" spans="1:10" ht="72" x14ac:dyDescent="0.2">
      <c r="A28" s="93"/>
      <c r="B28" s="142" t="s">
        <v>124</v>
      </c>
      <c r="C28" s="143" t="s">
        <v>62</v>
      </c>
      <c r="D28" s="143" t="s">
        <v>125</v>
      </c>
      <c r="E28" s="142" t="s">
        <v>126</v>
      </c>
      <c r="F28" s="142" t="s">
        <v>127</v>
      </c>
      <c r="G28" s="142" t="s">
        <v>128</v>
      </c>
      <c r="H28" s="142" t="s">
        <v>119</v>
      </c>
      <c r="I28" s="142" t="s">
        <v>17</v>
      </c>
      <c r="J28" s="144"/>
    </row>
    <row r="29" spans="1:10" ht="72" x14ac:dyDescent="0.2">
      <c r="A29" s="93"/>
      <c r="B29" s="142" t="s">
        <v>129</v>
      </c>
      <c r="C29" s="143" t="s">
        <v>130</v>
      </c>
      <c r="D29" s="143" t="s">
        <v>131</v>
      </c>
      <c r="E29" s="142" t="s">
        <v>132</v>
      </c>
      <c r="F29" s="142" t="s">
        <v>133</v>
      </c>
      <c r="G29" s="142" t="s">
        <v>134</v>
      </c>
      <c r="H29" s="142" t="s">
        <v>135</v>
      </c>
      <c r="I29" s="142" t="s">
        <v>17</v>
      </c>
      <c r="J29" s="144"/>
    </row>
    <row r="30" spans="1:10" ht="72" x14ac:dyDescent="0.2">
      <c r="A30" s="93"/>
      <c r="B30" s="142" t="s">
        <v>136</v>
      </c>
      <c r="C30" s="143" t="s">
        <v>137</v>
      </c>
      <c r="D30" s="143" t="s">
        <v>138</v>
      </c>
      <c r="E30" s="142" t="s">
        <v>139</v>
      </c>
      <c r="F30" s="142" t="s">
        <v>140</v>
      </c>
      <c r="G30" s="142" t="s">
        <v>141</v>
      </c>
      <c r="H30" s="142" t="s">
        <v>135</v>
      </c>
      <c r="I30" s="142" t="s">
        <v>17</v>
      </c>
      <c r="J30" s="144"/>
    </row>
    <row r="31" spans="1:10" ht="72" x14ac:dyDescent="0.2">
      <c r="A31" s="93"/>
      <c r="B31" s="142" t="s">
        <v>142</v>
      </c>
      <c r="C31" s="143"/>
      <c r="D31" s="143" t="s">
        <v>143</v>
      </c>
      <c r="E31" s="142" t="s">
        <v>144</v>
      </c>
      <c r="F31" s="142" t="s">
        <v>145</v>
      </c>
      <c r="G31" s="142" t="s">
        <v>146</v>
      </c>
      <c r="H31" s="142" t="s">
        <v>119</v>
      </c>
      <c r="I31" s="142" t="s">
        <v>17</v>
      </c>
      <c r="J31" s="144"/>
    </row>
    <row r="32" spans="1:10" ht="48" x14ac:dyDescent="0.2">
      <c r="A32" s="93"/>
      <c r="B32" s="142" t="s">
        <v>147</v>
      </c>
      <c r="C32" s="143"/>
      <c r="D32" s="143" t="s">
        <v>148</v>
      </c>
      <c r="E32" s="142" t="s">
        <v>144</v>
      </c>
      <c r="F32" s="142" t="s">
        <v>149</v>
      </c>
      <c r="G32" s="142" t="s">
        <v>149</v>
      </c>
      <c r="H32" s="142" t="s">
        <v>135</v>
      </c>
      <c r="I32" s="142" t="s">
        <v>17</v>
      </c>
      <c r="J32" s="144"/>
    </row>
    <row r="33" spans="1:10" ht="72" x14ac:dyDescent="0.2">
      <c r="A33" s="93"/>
      <c r="B33" s="142" t="s">
        <v>150</v>
      </c>
      <c r="C33" s="143" t="s">
        <v>93</v>
      </c>
      <c r="D33" s="143" t="s">
        <v>151</v>
      </c>
      <c r="E33" s="142" t="s">
        <v>152</v>
      </c>
      <c r="F33" s="142" t="s">
        <v>153</v>
      </c>
      <c r="G33" s="142" t="s">
        <v>154</v>
      </c>
      <c r="H33" s="142" t="s">
        <v>155</v>
      </c>
      <c r="I33" s="142" t="s">
        <v>17</v>
      </c>
      <c r="J33" s="144"/>
    </row>
    <row r="34" spans="1:10" ht="72" x14ac:dyDescent="0.2">
      <c r="A34" s="93"/>
      <c r="B34" s="142" t="s">
        <v>156</v>
      </c>
      <c r="C34" s="143" t="s">
        <v>130</v>
      </c>
      <c r="D34" s="143" t="s">
        <v>157</v>
      </c>
      <c r="E34" s="142" t="s">
        <v>122</v>
      </c>
      <c r="F34" s="142" t="s">
        <v>158</v>
      </c>
      <c r="G34" s="142" t="s">
        <v>159</v>
      </c>
      <c r="H34" s="142" t="s">
        <v>135</v>
      </c>
      <c r="I34" s="142" t="s">
        <v>17</v>
      </c>
      <c r="J34" s="144"/>
    </row>
    <row r="35" spans="1:10" ht="72" x14ac:dyDescent="0.2">
      <c r="A35" s="93"/>
      <c r="B35" s="142" t="s">
        <v>160</v>
      </c>
      <c r="C35" s="143" t="s">
        <v>93</v>
      </c>
      <c r="D35" s="143" t="s">
        <v>161</v>
      </c>
      <c r="E35" s="142" t="s">
        <v>162</v>
      </c>
      <c r="F35" s="142" t="s">
        <v>163</v>
      </c>
      <c r="G35" s="142" t="s">
        <v>164</v>
      </c>
      <c r="H35" s="142" t="s">
        <v>119</v>
      </c>
      <c r="I35" s="142" t="s">
        <v>17</v>
      </c>
      <c r="J35" s="144"/>
    </row>
    <row r="36" spans="1:10" ht="72" x14ac:dyDescent="0.2">
      <c r="A36" s="93"/>
      <c r="B36" s="142" t="s">
        <v>165</v>
      </c>
      <c r="C36" s="143" t="s">
        <v>93</v>
      </c>
      <c r="D36" s="143" t="s">
        <v>166</v>
      </c>
      <c r="E36" s="142" t="s">
        <v>116</v>
      </c>
      <c r="F36" s="142" t="s">
        <v>167</v>
      </c>
      <c r="G36" s="142" t="s">
        <v>168</v>
      </c>
      <c r="H36" s="142" t="s">
        <v>119</v>
      </c>
      <c r="I36" s="142" t="s">
        <v>17</v>
      </c>
      <c r="J36" s="144"/>
    </row>
    <row r="37" spans="1:10" ht="24" x14ac:dyDescent="0.2">
      <c r="A37" s="93"/>
      <c r="B37" s="142" t="s">
        <v>169</v>
      </c>
      <c r="C37" s="143" t="s">
        <v>93</v>
      </c>
      <c r="D37" s="143" t="s">
        <v>170</v>
      </c>
      <c r="E37" s="142" t="s">
        <v>171</v>
      </c>
      <c r="F37" s="142" t="s">
        <v>172</v>
      </c>
      <c r="G37" s="142" t="s">
        <v>172</v>
      </c>
      <c r="H37" s="142" t="s">
        <v>135</v>
      </c>
      <c r="I37" s="142" t="s">
        <v>17</v>
      </c>
      <c r="J37" s="144"/>
    </row>
    <row r="38" spans="1:10" ht="24" x14ac:dyDescent="0.2">
      <c r="A38" s="93"/>
      <c r="B38" s="142" t="s">
        <v>173</v>
      </c>
      <c r="C38" s="143" t="s">
        <v>93</v>
      </c>
      <c r="D38" s="143" t="s">
        <v>174</v>
      </c>
      <c r="E38" s="142" t="s">
        <v>175</v>
      </c>
      <c r="F38" s="142" t="s">
        <v>176</v>
      </c>
      <c r="G38" s="142" t="s">
        <v>176</v>
      </c>
      <c r="H38" s="142" t="s">
        <v>135</v>
      </c>
      <c r="I38" s="142" t="s">
        <v>17</v>
      </c>
      <c r="J38" s="144"/>
    </row>
    <row r="39" spans="1:10" ht="48" x14ac:dyDescent="0.2">
      <c r="A39" s="93"/>
      <c r="B39" s="142" t="s">
        <v>177</v>
      </c>
      <c r="C39" s="143" t="s">
        <v>93</v>
      </c>
      <c r="D39" s="143" t="s">
        <v>178</v>
      </c>
      <c r="E39" s="142" t="s">
        <v>179</v>
      </c>
      <c r="F39" s="142" t="s">
        <v>180</v>
      </c>
      <c r="G39" s="142"/>
      <c r="H39" s="142"/>
      <c r="I39" s="142" t="s">
        <v>181</v>
      </c>
      <c r="J39" s="144" t="s">
        <v>182</v>
      </c>
    </row>
    <row r="40" spans="1:10" ht="24" x14ac:dyDescent="0.2">
      <c r="A40" s="93"/>
      <c r="B40" s="142" t="s">
        <v>183</v>
      </c>
      <c r="C40" s="143" t="s">
        <v>20</v>
      </c>
      <c r="D40" s="143" t="s">
        <v>184</v>
      </c>
      <c r="E40" s="142" t="s">
        <v>122</v>
      </c>
      <c r="F40" s="142" t="s">
        <v>185</v>
      </c>
      <c r="G40" s="142" t="s">
        <v>185</v>
      </c>
      <c r="H40" s="142" t="s">
        <v>135</v>
      </c>
      <c r="I40" s="142" t="s">
        <v>17</v>
      </c>
      <c r="J40" s="144"/>
    </row>
    <row r="41" spans="1:10" ht="72" x14ac:dyDescent="0.2">
      <c r="A41" s="93"/>
      <c r="B41" s="142" t="s">
        <v>186</v>
      </c>
      <c r="C41" s="143" t="s">
        <v>93</v>
      </c>
      <c r="D41" s="143" t="s">
        <v>187</v>
      </c>
      <c r="E41" s="142" t="s">
        <v>139</v>
      </c>
      <c r="F41" s="142" t="s">
        <v>188</v>
      </c>
      <c r="G41" s="142" t="s">
        <v>189</v>
      </c>
      <c r="H41" s="142" t="s">
        <v>135</v>
      </c>
      <c r="I41" s="142" t="s">
        <v>17</v>
      </c>
      <c r="J41" s="144"/>
    </row>
    <row r="42" spans="1:10" ht="24" x14ac:dyDescent="0.2">
      <c r="A42" s="93"/>
      <c r="B42" s="142" t="s">
        <v>190</v>
      </c>
      <c r="C42" s="143" t="s">
        <v>20</v>
      </c>
      <c r="D42" s="143" t="s">
        <v>191</v>
      </c>
      <c r="E42" s="142" t="s">
        <v>192</v>
      </c>
      <c r="F42" s="142" t="s">
        <v>193</v>
      </c>
      <c r="G42" s="142" t="s">
        <v>193</v>
      </c>
      <c r="H42" s="142" t="s">
        <v>135</v>
      </c>
      <c r="I42" s="142" t="s">
        <v>17</v>
      </c>
      <c r="J42" s="144"/>
    </row>
    <row r="43" spans="1:10" ht="72.75" thickBot="1" x14ac:dyDescent="0.25">
      <c r="A43" s="95"/>
      <c r="B43" s="146" t="s">
        <v>194</v>
      </c>
      <c r="C43" s="147" t="s">
        <v>93</v>
      </c>
      <c r="D43" s="147" t="s">
        <v>195</v>
      </c>
      <c r="E43" s="146" t="s">
        <v>196</v>
      </c>
      <c r="F43" s="146" t="s">
        <v>197</v>
      </c>
      <c r="G43" s="146" t="s">
        <v>198</v>
      </c>
      <c r="H43" s="146" t="s">
        <v>135</v>
      </c>
      <c r="I43" s="146" t="s">
        <v>17</v>
      </c>
      <c r="J43" s="148"/>
    </row>
    <row r="44" spans="1:10" ht="12.75" thickBot="1" x14ac:dyDescent="0.25"/>
    <row r="45" spans="1:10" ht="36" x14ac:dyDescent="0.2">
      <c r="A45" s="137" t="s">
        <v>200</v>
      </c>
      <c r="B45" s="138" t="s">
        <v>201</v>
      </c>
      <c r="C45" s="139"/>
      <c r="D45" s="139" t="s">
        <v>202</v>
      </c>
      <c r="E45" s="138" t="s">
        <v>203</v>
      </c>
      <c r="F45" s="138" t="s">
        <v>204</v>
      </c>
      <c r="G45" s="138" t="s">
        <v>205</v>
      </c>
      <c r="H45" s="138" t="s">
        <v>206</v>
      </c>
      <c r="I45" s="138" t="s">
        <v>17</v>
      </c>
      <c r="J45" s="140"/>
    </row>
    <row r="46" spans="1:10" ht="36" x14ac:dyDescent="0.2">
      <c r="A46" s="141"/>
      <c r="B46" s="142" t="s">
        <v>207</v>
      </c>
      <c r="C46" s="143"/>
      <c r="D46" s="143" t="s">
        <v>202</v>
      </c>
      <c r="E46" s="142" t="s">
        <v>208</v>
      </c>
      <c r="F46" s="142" t="s">
        <v>209</v>
      </c>
      <c r="G46" s="142" t="s">
        <v>209</v>
      </c>
      <c r="H46" s="142" t="s">
        <v>135</v>
      </c>
      <c r="I46" s="142" t="s">
        <v>17</v>
      </c>
      <c r="J46" s="144"/>
    </row>
    <row r="47" spans="1:10" ht="36.75" thickBot="1" x14ac:dyDescent="0.25">
      <c r="A47" s="145"/>
      <c r="B47" s="146" t="s">
        <v>210</v>
      </c>
      <c r="C47" s="147"/>
      <c r="D47" s="147" t="s">
        <v>211</v>
      </c>
      <c r="E47" s="146" t="s">
        <v>212</v>
      </c>
      <c r="F47" s="146" t="s">
        <v>213</v>
      </c>
      <c r="G47" s="146" t="s">
        <v>213</v>
      </c>
      <c r="H47" s="146" t="s">
        <v>135</v>
      </c>
      <c r="I47" s="146" t="s">
        <v>17</v>
      </c>
      <c r="J47" s="148"/>
    </row>
    <row r="48" spans="1:10" ht="12.75" thickBot="1" x14ac:dyDescent="0.25"/>
    <row r="49" spans="1:10" ht="24" x14ac:dyDescent="0.2">
      <c r="A49" s="137" t="s">
        <v>432</v>
      </c>
      <c r="B49" s="138" t="s">
        <v>214</v>
      </c>
      <c r="C49" s="139" t="s">
        <v>215</v>
      </c>
      <c r="D49" s="139" t="s">
        <v>216</v>
      </c>
      <c r="E49" s="138" t="s">
        <v>217</v>
      </c>
      <c r="F49" s="150">
        <v>7299197.04</v>
      </c>
      <c r="G49" s="150">
        <v>8707011</v>
      </c>
      <c r="H49" s="138" t="s">
        <v>45</v>
      </c>
      <c r="I49" s="138" t="s">
        <v>218</v>
      </c>
      <c r="J49" s="140"/>
    </row>
    <row r="50" spans="1:10" ht="24" x14ac:dyDescent="0.2">
      <c r="A50" s="141"/>
      <c r="B50" s="142" t="s">
        <v>219</v>
      </c>
      <c r="C50" s="143" t="s">
        <v>220</v>
      </c>
      <c r="D50" s="143" t="s">
        <v>221</v>
      </c>
      <c r="E50" s="142" t="s">
        <v>222</v>
      </c>
      <c r="F50" s="151">
        <v>5781048</v>
      </c>
      <c r="G50" s="151">
        <v>5988411</v>
      </c>
      <c r="H50" s="142" t="s">
        <v>45</v>
      </c>
      <c r="I50" s="142" t="s">
        <v>218</v>
      </c>
      <c r="J50" s="144"/>
    </row>
    <row r="51" spans="1:10" ht="36" x14ac:dyDescent="0.2">
      <c r="A51" s="141"/>
      <c r="B51" s="142" t="s">
        <v>223</v>
      </c>
      <c r="C51" s="143" t="s">
        <v>220</v>
      </c>
      <c r="D51" s="143" t="s">
        <v>224</v>
      </c>
      <c r="E51" s="142" t="s">
        <v>225</v>
      </c>
      <c r="F51" s="151">
        <v>2143949.1</v>
      </c>
      <c r="G51" s="151">
        <v>1591581.42</v>
      </c>
      <c r="H51" s="142" t="s">
        <v>45</v>
      </c>
      <c r="I51" s="142" t="s">
        <v>218</v>
      </c>
      <c r="J51" s="144"/>
    </row>
    <row r="52" spans="1:10" ht="24" x14ac:dyDescent="0.2">
      <c r="A52" s="141"/>
      <c r="B52" s="142" t="s">
        <v>226</v>
      </c>
      <c r="C52" s="143" t="s">
        <v>227</v>
      </c>
      <c r="D52" s="143" t="s">
        <v>228</v>
      </c>
      <c r="E52" s="142" t="s">
        <v>229</v>
      </c>
      <c r="F52" s="151">
        <v>17559562.98</v>
      </c>
      <c r="G52" s="151">
        <v>18190516.43</v>
      </c>
      <c r="H52" s="142" t="s">
        <v>45</v>
      </c>
      <c r="I52" s="142" t="s">
        <v>218</v>
      </c>
      <c r="J52" s="144"/>
    </row>
    <row r="53" spans="1:10" ht="24" x14ac:dyDescent="0.2">
      <c r="A53" s="141"/>
      <c r="B53" s="142" t="s">
        <v>230</v>
      </c>
      <c r="C53" s="143" t="s">
        <v>231</v>
      </c>
      <c r="D53" s="143" t="s">
        <v>232</v>
      </c>
      <c r="E53" s="142" t="s">
        <v>233</v>
      </c>
      <c r="F53" s="151">
        <v>1781820</v>
      </c>
      <c r="G53" s="151">
        <v>1781820</v>
      </c>
      <c r="H53" s="142" t="s">
        <v>45</v>
      </c>
      <c r="I53" s="142" t="s">
        <v>218</v>
      </c>
      <c r="J53" s="144"/>
    </row>
    <row r="54" spans="1:10" ht="24.75" thickBot="1" x14ac:dyDescent="0.25">
      <c r="A54" s="145"/>
      <c r="B54" s="146" t="s">
        <v>234</v>
      </c>
      <c r="C54" s="147" t="s">
        <v>235</v>
      </c>
      <c r="D54" s="147" t="s">
        <v>236</v>
      </c>
      <c r="E54" s="146" t="s">
        <v>229</v>
      </c>
      <c r="F54" s="152">
        <v>17906056.300000001</v>
      </c>
      <c r="G54" s="152">
        <v>17775979.800000001</v>
      </c>
      <c r="H54" s="146" t="s">
        <v>45</v>
      </c>
      <c r="I54" s="146" t="s">
        <v>218</v>
      </c>
      <c r="J54" s="148"/>
    </row>
    <row r="55" spans="1:10" ht="12.75" thickBot="1" x14ac:dyDescent="0.25"/>
    <row r="56" spans="1:10" ht="147" thickBot="1" x14ac:dyDescent="0.25">
      <c r="A56" s="153" t="s">
        <v>237</v>
      </c>
      <c r="B56" s="154" t="s">
        <v>238</v>
      </c>
      <c r="C56" s="155"/>
      <c r="D56" s="156" t="s">
        <v>239</v>
      </c>
      <c r="E56" s="156" t="s">
        <v>240</v>
      </c>
      <c r="F56" s="157" t="s">
        <v>241</v>
      </c>
      <c r="G56" s="156" t="s">
        <v>242</v>
      </c>
      <c r="H56" s="158" t="s">
        <v>31</v>
      </c>
      <c r="I56" s="158" t="s">
        <v>218</v>
      </c>
      <c r="J56" s="159" t="s">
        <v>243</v>
      </c>
    </row>
    <row r="57" spans="1:10" ht="12.75" thickBot="1" x14ac:dyDescent="0.25"/>
    <row r="58" spans="1:10" ht="24" x14ac:dyDescent="0.2">
      <c r="A58" s="30" t="s">
        <v>433</v>
      </c>
      <c r="B58" s="160" t="s">
        <v>244</v>
      </c>
      <c r="C58" s="161" t="s">
        <v>93</v>
      </c>
      <c r="D58" s="77" t="s">
        <v>245</v>
      </c>
      <c r="E58" s="162" t="s">
        <v>246</v>
      </c>
      <c r="F58" s="163" t="s">
        <v>247</v>
      </c>
      <c r="G58" s="77" t="s">
        <v>248</v>
      </c>
      <c r="H58" s="160" t="s">
        <v>249</v>
      </c>
      <c r="I58" s="160" t="s">
        <v>250</v>
      </c>
      <c r="J58" s="140"/>
    </row>
    <row r="59" spans="1:10" ht="24" x14ac:dyDescent="0.2">
      <c r="A59" s="31"/>
      <c r="B59" s="49" t="s">
        <v>251</v>
      </c>
      <c r="C59" s="50" t="s">
        <v>130</v>
      </c>
      <c r="D59" s="49" t="s">
        <v>252</v>
      </c>
      <c r="E59" s="49" t="s">
        <v>253</v>
      </c>
      <c r="F59" s="49" t="s">
        <v>254</v>
      </c>
      <c r="G59" s="51" t="s">
        <v>255</v>
      </c>
      <c r="H59" s="49" t="s">
        <v>249</v>
      </c>
      <c r="I59" s="49" t="s">
        <v>256</v>
      </c>
      <c r="J59" s="144"/>
    </row>
    <row r="60" spans="1:10" ht="24" x14ac:dyDescent="0.2">
      <c r="A60" s="31"/>
      <c r="B60" s="49" t="s">
        <v>257</v>
      </c>
      <c r="C60" s="50" t="s">
        <v>20</v>
      </c>
      <c r="D60" s="49" t="s">
        <v>258</v>
      </c>
      <c r="E60" s="49" t="s">
        <v>259</v>
      </c>
      <c r="F60" s="49" t="s">
        <v>260</v>
      </c>
      <c r="G60" s="51" t="s">
        <v>260</v>
      </c>
      <c r="H60" s="49" t="s">
        <v>249</v>
      </c>
      <c r="I60" s="49" t="s">
        <v>256</v>
      </c>
      <c r="J60" s="144"/>
    </row>
    <row r="61" spans="1:10" ht="24" x14ac:dyDescent="0.2">
      <c r="A61" s="31"/>
      <c r="B61" s="49" t="s">
        <v>261</v>
      </c>
      <c r="C61" s="50" t="s">
        <v>20</v>
      </c>
      <c r="D61" s="49" t="s">
        <v>63</v>
      </c>
      <c r="E61" s="49" t="s">
        <v>262</v>
      </c>
      <c r="F61" s="49" t="s">
        <v>263</v>
      </c>
      <c r="G61" s="51" t="s">
        <v>264</v>
      </c>
      <c r="H61" s="49" t="s">
        <v>249</v>
      </c>
      <c r="I61" s="49" t="s">
        <v>250</v>
      </c>
      <c r="J61" s="144"/>
    </row>
    <row r="62" spans="1:10" ht="24" x14ac:dyDescent="0.2">
      <c r="A62" s="31"/>
      <c r="B62" s="49" t="s">
        <v>265</v>
      </c>
      <c r="C62" s="50" t="s">
        <v>93</v>
      </c>
      <c r="D62" s="49" t="s">
        <v>266</v>
      </c>
      <c r="E62" s="49" t="s">
        <v>267</v>
      </c>
      <c r="F62" s="49" t="s">
        <v>268</v>
      </c>
      <c r="G62" s="51" t="s">
        <v>269</v>
      </c>
      <c r="H62" s="49" t="s">
        <v>249</v>
      </c>
      <c r="I62" s="49" t="s">
        <v>250</v>
      </c>
      <c r="J62" s="144"/>
    </row>
    <row r="63" spans="1:10" ht="36" x14ac:dyDescent="0.2">
      <c r="A63" s="31"/>
      <c r="B63" s="49" t="s">
        <v>270</v>
      </c>
      <c r="C63" s="50" t="s">
        <v>137</v>
      </c>
      <c r="D63" s="49" t="s">
        <v>271</v>
      </c>
      <c r="E63" s="49" t="s">
        <v>272</v>
      </c>
      <c r="F63" s="49" t="s">
        <v>273</v>
      </c>
      <c r="G63" s="51" t="s">
        <v>274</v>
      </c>
      <c r="H63" s="49" t="s">
        <v>275</v>
      </c>
      <c r="I63" s="49" t="s">
        <v>256</v>
      </c>
      <c r="J63" s="144"/>
    </row>
    <row r="64" spans="1:10" ht="48" x14ac:dyDescent="0.2">
      <c r="A64" s="31"/>
      <c r="B64" s="49" t="s">
        <v>276</v>
      </c>
      <c r="C64" s="50" t="s">
        <v>20</v>
      </c>
      <c r="D64" s="49" t="s">
        <v>277</v>
      </c>
      <c r="E64" s="49" t="s">
        <v>272</v>
      </c>
      <c r="F64" s="49" t="s">
        <v>278</v>
      </c>
      <c r="G64" s="51" t="s">
        <v>278</v>
      </c>
      <c r="H64" s="49" t="s">
        <v>275</v>
      </c>
      <c r="I64" s="49" t="s">
        <v>256</v>
      </c>
      <c r="J64" s="144"/>
    </row>
    <row r="65" spans="1:10" ht="24" x14ac:dyDescent="0.2">
      <c r="A65" s="31"/>
      <c r="B65" s="49" t="s">
        <v>279</v>
      </c>
      <c r="C65" s="50" t="s">
        <v>130</v>
      </c>
      <c r="D65" s="49" t="s">
        <v>280</v>
      </c>
      <c r="E65" s="49" t="s">
        <v>281</v>
      </c>
      <c r="F65" s="49" t="s">
        <v>282</v>
      </c>
      <c r="G65" s="51" t="s">
        <v>282</v>
      </c>
      <c r="H65" s="49" t="s">
        <v>275</v>
      </c>
      <c r="I65" s="49" t="s">
        <v>256</v>
      </c>
      <c r="J65" s="144"/>
    </row>
    <row r="66" spans="1:10" ht="24" x14ac:dyDescent="0.2">
      <c r="A66" s="31"/>
      <c r="B66" s="49" t="s">
        <v>283</v>
      </c>
      <c r="C66" s="50" t="s">
        <v>130</v>
      </c>
      <c r="D66" s="49" t="s">
        <v>284</v>
      </c>
      <c r="E66" s="49" t="s">
        <v>285</v>
      </c>
      <c r="F66" s="49" t="s">
        <v>286</v>
      </c>
      <c r="G66" s="51" t="s">
        <v>287</v>
      </c>
      <c r="H66" s="49" t="s">
        <v>275</v>
      </c>
      <c r="I66" s="49" t="s">
        <v>256</v>
      </c>
      <c r="J66" s="144"/>
    </row>
    <row r="67" spans="1:10" ht="24" x14ac:dyDescent="0.2">
      <c r="A67" s="31"/>
      <c r="B67" s="49" t="s">
        <v>288</v>
      </c>
      <c r="C67" s="50" t="s">
        <v>93</v>
      </c>
      <c r="D67" s="49" t="s">
        <v>289</v>
      </c>
      <c r="E67" s="49" t="s">
        <v>290</v>
      </c>
      <c r="F67" s="49" t="s">
        <v>291</v>
      </c>
      <c r="G67" s="51" t="s">
        <v>292</v>
      </c>
      <c r="H67" s="49" t="s">
        <v>275</v>
      </c>
      <c r="I67" s="49" t="s">
        <v>46</v>
      </c>
      <c r="J67" s="144"/>
    </row>
    <row r="68" spans="1:10" ht="36" x14ac:dyDescent="0.2">
      <c r="A68" s="31"/>
      <c r="B68" s="49" t="s">
        <v>293</v>
      </c>
      <c r="C68" s="50" t="s">
        <v>20</v>
      </c>
      <c r="D68" s="49" t="s">
        <v>294</v>
      </c>
      <c r="E68" s="49" t="s">
        <v>295</v>
      </c>
      <c r="F68" s="49" t="s">
        <v>294</v>
      </c>
      <c r="G68" s="49" t="s">
        <v>294</v>
      </c>
      <c r="H68" s="49" t="s">
        <v>275</v>
      </c>
      <c r="I68" s="49" t="s">
        <v>256</v>
      </c>
      <c r="J68" s="144"/>
    </row>
    <row r="69" spans="1:10" ht="24" x14ac:dyDescent="0.2">
      <c r="A69" s="31"/>
      <c r="B69" s="49" t="s">
        <v>296</v>
      </c>
      <c r="C69" s="50" t="s">
        <v>93</v>
      </c>
      <c r="D69" s="49" t="s">
        <v>297</v>
      </c>
      <c r="E69" s="49" t="s">
        <v>298</v>
      </c>
      <c r="F69" s="49" t="s">
        <v>299</v>
      </c>
      <c r="G69" s="51" t="s">
        <v>300</v>
      </c>
      <c r="H69" s="49" t="s">
        <v>275</v>
      </c>
      <c r="I69" s="49" t="s">
        <v>46</v>
      </c>
      <c r="J69" s="144"/>
    </row>
    <row r="70" spans="1:10" ht="24" x14ac:dyDescent="0.2">
      <c r="A70" s="31"/>
      <c r="B70" s="49" t="s">
        <v>301</v>
      </c>
      <c r="C70" s="50" t="s">
        <v>93</v>
      </c>
      <c r="D70" s="49" t="s">
        <v>302</v>
      </c>
      <c r="E70" s="49" t="s">
        <v>303</v>
      </c>
      <c r="F70" s="49" t="s">
        <v>304</v>
      </c>
      <c r="G70" s="51" t="s">
        <v>305</v>
      </c>
      <c r="H70" s="49" t="s">
        <v>275</v>
      </c>
      <c r="I70" s="49" t="s">
        <v>256</v>
      </c>
      <c r="J70" s="144"/>
    </row>
    <row r="71" spans="1:10" ht="24" x14ac:dyDescent="0.2">
      <c r="A71" s="31"/>
      <c r="B71" s="49" t="s">
        <v>306</v>
      </c>
      <c r="C71" s="50" t="s">
        <v>130</v>
      </c>
      <c r="D71" s="49" t="s">
        <v>307</v>
      </c>
      <c r="E71" s="49" t="s">
        <v>246</v>
      </c>
      <c r="F71" s="49" t="s">
        <v>308</v>
      </c>
      <c r="G71" s="51" t="s">
        <v>309</v>
      </c>
      <c r="H71" s="49" t="s">
        <v>310</v>
      </c>
      <c r="I71" s="49" t="s">
        <v>46</v>
      </c>
      <c r="J71" s="144"/>
    </row>
    <row r="72" spans="1:10" ht="24" x14ac:dyDescent="0.2">
      <c r="A72" s="31"/>
      <c r="B72" s="49" t="s">
        <v>311</v>
      </c>
      <c r="C72" s="50" t="s">
        <v>20</v>
      </c>
      <c r="D72" s="49" t="s">
        <v>312</v>
      </c>
      <c r="E72" s="49" t="s">
        <v>313</v>
      </c>
      <c r="F72" s="49" t="s">
        <v>314</v>
      </c>
      <c r="G72" s="51" t="s">
        <v>314</v>
      </c>
      <c r="H72" s="49" t="s">
        <v>310</v>
      </c>
      <c r="I72" s="49" t="s">
        <v>256</v>
      </c>
      <c r="J72" s="144"/>
    </row>
    <row r="73" spans="1:10" ht="36.75" thickBot="1" x14ac:dyDescent="0.25">
      <c r="A73" s="32"/>
      <c r="B73" s="52" t="s">
        <v>315</v>
      </c>
      <c r="C73" s="53" t="s">
        <v>130</v>
      </c>
      <c r="D73" s="54" t="s">
        <v>316</v>
      </c>
      <c r="E73" s="52" t="s">
        <v>317</v>
      </c>
      <c r="F73" s="52" t="s">
        <v>318</v>
      </c>
      <c r="G73" s="55" t="s">
        <v>319</v>
      </c>
      <c r="H73" s="52" t="s">
        <v>310</v>
      </c>
      <c r="I73" s="52" t="s">
        <v>256</v>
      </c>
      <c r="J73" s="148"/>
    </row>
    <row r="74" spans="1:10" ht="12.75" thickBot="1" x14ac:dyDescent="0.25"/>
    <row r="75" spans="1:10" ht="24" x14ac:dyDescent="0.2">
      <c r="A75" s="120" t="s">
        <v>434</v>
      </c>
      <c r="B75" s="56" t="s">
        <v>320</v>
      </c>
      <c r="C75" s="57" t="s">
        <v>321</v>
      </c>
      <c r="D75" s="58">
        <v>35000000</v>
      </c>
      <c r="E75" s="56"/>
      <c r="F75" s="59"/>
      <c r="G75" s="59">
        <f ca="1">SUM(G76+G77+G78+G79)</f>
        <v>42297840.060000002</v>
      </c>
      <c r="H75" s="60" t="s">
        <v>45</v>
      </c>
      <c r="I75" s="61" t="s">
        <v>218</v>
      </c>
      <c r="J75" s="62" t="s">
        <v>322</v>
      </c>
    </row>
    <row r="76" spans="1:10" ht="36" x14ac:dyDescent="0.2">
      <c r="A76" s="93"/>
      <c r="B76" s="63" t="s">
        <v>323</v>
      </c>
      <c r="C76" s="64"/>
      <c r="D76" s="65">
        <v>8750000</v>
      </c>
      <c r="E76" s="63" t="s">
        <v>324</v>
      </c>
      <c r="F76" s="66" t="s">
        <v>325</v>
      </c>
      <c r="G76" s="66">
        <v>13162399.189999999</v>
      </c>
      <c r="H76" s="67" t="s">
        <v>45</v>
      </c>
      <c r="I76" s="68" t="s">
        <v>218</v>
      </c>
      <c r="J76" s="69"/>
    </row>
    <row r="77" spans="1:10" ht="24" x14ac:dyDescent="0.2">
      <c r="A77" s="93"/>
      <c r="B77" s="63" t="s">
        <v>326</v>
      </c>
      <c r="C77" s="64"/>
      <c r="D77" s="65">
        <v>8750000</v>
      </c>
      <c r="E77" s="63" t="s">
        <v>327</v>
      </c>
      <c r="F77" s="66" t="s">
        <v>325</v>
      </c>
      <c r="G77" s="66">
        <v>7998383.2000000002</v>
      </c>
      <c r="H77" s="67" t="s">
        <v>45</v>
      </c>
      <c r="I77" s="68" t="s">
        <v>218</v>
      </c>
      <c r="J77" s="69"/>
    </row>
    <row r="78" spans="1:10" ht="24" x14ac:dyDescent="0.2">
      <c r="A78" s="93"/>
      <c r="B78" s="63" t="s">
        <v>328</v>
      </c>
      <c r="C78" s="64"/>
      <c r="D78" s="65">
        <v>8750000</v>
      </c>
      <c r="E78" s="63" t="s">
        <v>327</v>
      </c>
      <c r="F78" s="66" t="s">
        <v>325</v>
      </c>
      <c r="G78" s="66">
        <v>15456424.630000001</v>
      </c>
      <c r="H78" s="67" t="s">
        <v>45</v>
      </c>
      <c r="I78" s="68" t="s">
        <v>218</v>
      </c>
      <c r="J78" s="69"/>
    </row>
    <row r="79" spans="1:10" ht="12" customHeight="1" x14ac:dyDescent="0.2">
      <c r="A79" s="93"/>
      <c r="B79" s="78" t="s">
        <v>329</v>
      </c>
      <c r="C79" s="166"/>
      <c r="D79" s="80">
        <v>8750000</v>
      </c>
      <c r="E79" s="78" t="s">
        <v>324</v>
      </c>
      <c r="F79" s="81" t="s">
        <v>325</v>
      </c>
      <c r="G79" s="81">
        <v>5680633.04</v>
      </c>
      <c r="H79" s="82" t="s">
        <v>45</v>
      </c>
      <c r="I79" s="83" t="s">
        <v>218</v>
      </c>
      <c r="J79" s="167"/>
    </row>
    <row r="80" spans="1:10" ht="12" customHeight="1" x14ac:dyDescent="0.2">
      <c r="A80" s="93"/>
      <c r="B80" s="88" t="s">
        <v>330</v>
      </c>
      <c r="C80" s="89" t="s">
        <v>331</v>
      </c>
      <c r="D80" s="90">
        <v>12970150</v>
      </c>
      <c r="E80" s="88" t="s">
        <v>332</v>
      </c>
      <c r="F80" s="91">
        <v>5838642.1500000004</v>
      </c>
      <c r="G80" s="91">
        <v>5961352.1500000004</v>
      </c>
      <c r="H80" s="164" t="s">
        <v>45</v>
      </c>
      <c r="I80" s="48" t="s">
        <v>218</v>
      </c>
      <c r="J80" s="165" t="s">
        <v>333</v>
      </c>
    </row>
    <row r="81" spans="1:10" ht="36" x14ac:dyDescent="0.2">
      <c r="A81" s="93"/>
      <c r="B81" s="78" t="s">
        <v>334</v>
      </c>
      <c r="C81" s="79" t="s">
        <v>220</v>
      </c>
      <c r="D81" s="80">
        <v>15328707</v>
      </c>
      <c r="E81" s="78" t="s">
        <v>335</v>
      </c>
      <c r="F81" s="81">
        <v>12259328.300000001</v>
      </c>
      <c r="G81" s="81">
        <v>12259328.300000001</v>
      </c>
      <c r="H81" s="82" t="s">
        <v>45</v>
      </c>
      <c r="I81" s="83" t="s">
        <v>218</v>
      </c>
      <c r="J81" s="84" t="s">
        <v>336</v>
      </c>
    </row>
    <row r="82" spans="1:10" ht="72" x14ac:dyDescent="0.2">
      <c r="A82" s="93"/>
      <c r="B82" s="78" t="s">
        <v>337</v>
      </c>
      <c r="C82" s="79" t="s">
        <v>338</v>
      </c>
      <c r="D82" s="80">
        <v>61800000</v>
      </c>
      <c r="E82" s="78" t="s">
        <v>339</v>
      </c>
      <c r="F82" s="81">
        <v>44500000</v>
      </c>
      <c r="G82" s="81">
        <v>45163595.479999997</v>
      </c>
      <c r="H82" s="82" t="s">
        <v>340</v>
      </c>
      <c r="I82" s="83" t="s">
        <v>218</v>
      </c>
      <c r="J82" s="85" t="s">
        <v>341</v>
      </c>
    </row>
    <row r="83" spans="1:10" ht="36" x14ac:dyDescent="0.2">
      <c r="A83" s="93"/>
      <c r="B83" s="78" t="s">
        <v>342</v>
      </c>
      <c r="C83" s="79" t="s">
        <v>321</v>
      </c>
      <c r="D83" s="80">
        <v>1500000</v>
      </c>
      <c r="E83" s="78" t="s">
        <v>343</v>
      </c>
      <c r="F83" s="81">
        <v>393250</v>
      </c>
      <c r="G83" s="81">
        <v>393250</v>
      </c>
      <c r="H83" s="82" t="s">
        <v>45</v>
      </c>
      <c r="I83" s="83" t="s">
        <v>218</v>
      </c>
      <c r="J83" s="84" t="s">
        <v>344</v>
      </c>
    </row>
    <row r="84" spans="1:10" ht="12" customHeight="1" x14ac:dyDescent="0.2">
      <c r="A84" s="93"/>
      <c r="B84" s="78" t="s">
        <v>345</v>
      </c>
      <c r="C84" s="79" t="s">
        <v>346</v>
      </c>
      <c r="D84" s="80">
        <v>2093875</v>
      </c>
      <c r="E84" s="78" t="s">
        <v>347</v>
      </c>
      <c r="F84" s="81">
        <v>1273122.02</v>
      </c>
      <c r="G84" s="81">
        <v>1273122.02</v>
      </c>
      <c r="H84" s="82" t="s">
        <v>45</v>
      </c>
      <c r="I84" s="83" t="s">
        <v>218</v>
      </c>
      <c r="J84" s="84" t="s">
        <v>344</v>
      </c>
    </row>
    <row r="85" spans="1:10" ht="12" customHeight="1" x14ac:dyDescent="0.2">
      <c r="A85" s="93"/>
      <c r="B85" s="78" t="s">
        <v>348</v>
      </c>
      <c r="C85" s="79" t="s">
        <v>349</v>
      </c>
      <c r="D85" s="80">
        <v>3974177</v>
      </c>
      <c r="E85" s="78" t="s">
        <v>122</v>
      </c>
      <c r="F85" s="81">
        <v>3882518.5</v>
      </c>
      <c r="G85" s="81">
        <v>4270669</v>
      </c>
      <c r="H85" s="82" t="s">
        <v>45</v>
      </c>
      <c r="I85" s="83" t="s">
        <v>218</v>
      </c>
      <c r="J85" s="85" t="s">
        <v>350</v>
      </c>
    </row>
    <row r="86" spans="1:10" ht="24" x14ac:dyDescent="0.2">
      <c r="A86" s="93"/>
      <c r="B86" s="78" t="s">
        <v>351</v>
      </c>
      <c r="C86" s="79" t="s">
        <v>352</v>
      </c>
      <c r="D86" s="80">
        <v>7186723</v>
      </c>
      <c r="E86" s="78" t="s">
        <v>179</v>
      </c>
      <c r="F86" s="81">
        <v>3635419.19</v>
      </c>
      <c r="G86" s="81">
        <v>3833260.83</v>
      </c>
      <c r="H86" s="82" t="s">
        <v>45</v>
      </c>
      <c r="I86" s="83" t="s">
        <v>218</v>
      </c>
      <c r="J86" s="85" t="s">
        <v>350</v>
      </c>
    </row>
    <row r="87" spans="1:10" ht="24" x14ac:dyDescent="0.2">
      <c r="A87" s="93"/>
      <c r="B87" s="78" t="s">
        <v>353</v>
      </c>
      <c r="C87" s="79" t="s">
        <v>321</v>
      </c>
      <c r="D87" s="80">
        <v>2000000</v>
      </c>
      <c r="E87" s="78" t="s">
        <v>354</v>
      </c>
      <c r="F87" s="81" t="s">
        <v>325</v>
      </c>
      <c r="G87" s="81">
        <v>1076731</v>
      </c>
      <c r="H87" s="82" t="s">
        <v>45</v>
      </c>
      <c r="I87" s="83" t="s">
        <v>218</v>
      </c>
      <c r="J87" s="84" t="s">
        <v>344</v>
      </c>
    </row>
    <row r="88" spans="1:10" ht="24" x14ac:dyDescent="0.2">
      <c r="A88" s="93"/>
      <c r="B88" s="78" t="s">
        <v>355</v>
      </c>
      <c r="C88" s="79" t="s">
        <v>215</v>
      </c>
      <c r="D88" s="80">
        <v>2500000</v>
      </c>
      <c r="E88" s="78" t="s">
        <v>356</v>
      </c>
      <c r="F88" s="81">
        <v>1478026.25</v>
      </c>
      <c r="G88" s="81">
        <v>1477276.25</v>
      </c>
      <c r="H88" s="82" t="s">
        <v>45</v>
      </c>
      <c r="I88" s="83" t="s">
        <v>218</v>
      </c>
      <c r="J88" s="84" t="s">
        <v>357</v>
      </c>
    </row>
    <row r="89" spans="1:10" ht="24.75" thickBot="1" x14ac:dyDescent="0.25">
      <c r="A89" s="93"/>
      <c r="B89" s="70" t="s">
        <v>358</v>
      </c>
      <c r="C89" s="86" t="s">
        <v>359</v>
      </c>
      <c r="D89" s="71">
        <v>9079208</v>
      </c>
      <c r="E89" s="70" t="s">
        <v>229</v>
      </c>
      <c r="F89" s="72">
        <v>7516031</v>
      </c>
      <c r="G89" s="72">
        <v>8707348.3800000008</v>
      </c>
      <c r="H89" s="73" t="s">
        <v>45</v>
      </c>
      <c r="I89" s="55" t="s">
        <v>218</v>
      </c>
      <c r="J89" s="87" t="s">
        <v>350</v>
      </c>
    </row>
    <row r="90" spans="1:10" ht="36" x14ac:dyDescent="0.2">
      <c r="A90" s="93"/>
      <c r="B90" s="88" t="s">
        <v>360</v>
      </c>
      <c r="C90" s="89" t="s">
        <v>321</v>
      </c>
      <c r="D90" s="90">
        <v>3244750</v>
      </c>
      <c r="E90" s="88"/>
      <c r="F90" s="91">
        <f ca="1">SUM(F91:F92)</f>
        <v>3687595</v>
      </c>
      <c r="G90" s="91">
        <f ca="1">SUM(G91:G92)</f>
        <v>2529980.16</v>
      </c>
      <c r="H90" s="48" t="s">
        <v>45</v>
      </c>
      <c r="I90" s="48" t="s">
        <v>218</v>
      </c>
      <c r="J90" s="92" t="s">
        <v>361</v>
      </c>
    </row>
    <row r="91" spans="1:10" ht="24" x14ac:dyDescent="0.2">
      <c r="A91" s="93"/>
      <c r="B91" s="88" t="s">
        <v>362</v>
      </c>
      <c r="C91" s="89" t="s">
        <v>321</v>
      </c>
      <c r="D91" s="90">
        <v>200200</v>
      </c>
      <c r="E91" s="88" t="s">
        <v>363</v>
      </c>
      <c r="F91" s="91">
        <v>204295</v>
      </c>
      <c r="G91" s="91">
        <v>152240.16</v>
      </c>
      <c r="H91" s="48" t="s">
        <v>45</v>
      </c>
      <c r="I91" s="48" t="s">
        <v>218</v>
      </c>
      <c r="J91" s="94"/>
    </row>
    <row r="92" spans="1:10" ht="36.75" thickBot="1" x14ac:dyDescent="0.25">
      <c r="A92" s="93"/>
      <c r="B92" s="96" t="s">
        <v>364</v>
      </c>
      <c r="C92" s="97" t="s">
        <v>321</v>
      </c>
      <c r="D92" s="98">
        <v>3044550</v>
      </c>
      <c r="E92" s="96" t="s">
        <v>365</v>
      </c>
      <c r="F92" s="99">
        <v>3483300</v>
      </c>
      <c r="G92" s="100">
        <v>2377740</v>
      </c>
      <c r="H92" s="101" t="s">
        <v>45</v>
      </c>
      <c r="I92" s="102" t="s">
        <v>218</v>
      </c>
      <c r="J92" s="103"/>
    </row>
    <row r="93" spans="1:10" ht="24" x14ac:dyDescent="0.2">
      <c r="A93" s="93"/>
      <c r="B93" s="78" t="s">
        <v>366</v>
      </c>
      <c r="C93" s="79" t="s">
        <v>321</v>
      </c>
      <c r="D93" s="80">
        <v>40000000</v>
      </c>
      <c r="E93" s="78" t="s">
        <v>367</v>
      </c>
      <c r="F93" s="81" t="s">
        <v>325</v>
      </c>
      <c r="G93" s="81">
        <v>48212748.759999998</v>
      </c>
      <c r="H93" s="82" t="s">
        <v>45</v>
      </c>
      <c r="I93" s="83" t="s">
        <v>218</v>
      </c>
      <c r="J93" s="84" t="s">
        <v>368</v>
      </c>
    </row>
    <row r="94" spans="1:10" ht="36.75" thickBot="1" x14ac:dyDescent="0.25">
      <c r="A94" s="93"/>
      <c r="B94" s="70" t="s">
        <v>369</v>
      </c>
      <c r="C94" s="86" t="s">
        <v>321</v>
      </c>
      <c r="D94" s="71">
        <v>5200000</v>
      </c>
      <c r="E94" s="70" t="s">
        <v>370</v>
      </c>
      <c r="F94" s="72">
        <v>1615680</v>
      </c>
      <c r="G94" s="72">
        <v>1562880.99</v>
      </c>
      <c r="H94" s="73" t="s">
        <v>45</v>
      </c>
      <c r="I94" s="55" t="s">
        <v>218</v>
      </c>
      <c r="J94" s="104" t="s">
        <v>371</v>
      </c>
    </row>
    <row r="95" spans="1:10" ht="45" x14ac:dyDescent="0.2">
      <c r="A95" s="93"/>
      <c r="B95" s="88" t="s">
        <v>372</v>
      </c>
      <c r="C95" s="89" t="s">
        <v>321</v>
      </c>
      <c r="D95" s="105" t="s">
        <v>373</v>
      </c>
      <c r="E95" s="88"/>
      <c r="F95" s="91">
        <f ca="1">SUM(F96:F107)</f>
        <v>16195323.400000002</v>
      </c>
      <c r="G95" s="91">
        <f ca="1">SUM(G96:G107)</f>
        <v>15456035.660000002</v>
      </c>
      <c r="H95" s="48" t="s">
        <v>45</v>
      </c>
      <c r="I95" s="48" t="s">
        <v>218</v>
      </c>
      <c r="J95" s="62" t="s">
        <v>374</v>
      </c>
    </row>
    <row r="96" spans="1:10" ht="24" x14ac:dyDescent="0.2">
      <c r="A96" s="93"/>
      <c r="B96" s="88" t="s">
        <v>375</v>
      </c>
      <c r="C96" s="89" t="s">
        <v>321</v>
      </c>
      <c r="D96" s="90"/>
      <c r="E96" s="88" t="s">
        <v>376</v>
      </c>
      <c r="F96" s="91">
        <v>6824469.4000000004</v>
      </c>
      <c r="G96" s="91">
        <v>6278357.5600000005</v>
      </c>
      <c r="H96" s="48" t="s">
        <v>45</v>
      </c>
      <c r="I96" s="48" t="s">
        <v>218</v>
      </c>
      <c r="J96" s="106"/>
    </row>
    <row r="97" spans="1:10" ht="24" x14ac:dyDescent="0.2">
      <c r="A97" s="93"/>
      <c r="B97" s="88" t="s">
        <v>377</v>
      </c>
      <c r="C97" s="89" t="s">
        <v>321</v>
      </c>
      <c r="D97" s="90"/>
      <c r="E97" s="88" t="s">
        <v>378</v>
      </c>
      <c r="F97" s="91">
        <v>5345840</v>
      </c>
      <c r="G97" s="91">
        <v>5173999.1000000006</v>
      </c>
      <c r="H97" s="48" t="s">
        <v>45</v>
      </c>
      <c r="I97" s="48" t="s">
        <v>218</v>
      </c>
      <c r="J97" s="106"/>
    </row>
    <row r="98" spans="1:10" ht="24" x14ac:dyDescent="0.2">
      <c r="A98" s="93"/>
      <c r="B98" s="88" t="s">
        <v>379</v>
      </c>
      <c r="C98" s="89" t="s">
        <v>321</v>
      </c>
      <c r="D98" s="90"/>
      <c r="E98" s="88" t="s">
        <v>376</v>
      </c>
      <c r="F98" s="91">
        <v>382110.4</v>
      </c>
      <c r="G98" s="91">
        <v>380274.55000000005</v>
      </c>
      <c r="H98" s="48" t="s">
        <v>45</v>
      </c>
      <c r="I98" s="48" t="s">
        <v>218</v>
      </c>
      <c r="J98" s="107"/>
    </row>
    <row r="99" spans="1:10" ht="24" x14ac:dyDescent="0.2">
      <c r="A99" s="93"/>
      <c r="B99" s="88" t="s">
        <v>380</v>
      </c>
      <c r="C99" s="89" t="s">
        <v>321</v>
      </c>
      <c r="D99" s="90"/>
      <c r="E99" s="88" t="s">
        <v>381</v>
      </c>
      <c r="F99" s="91">
        <v>409982.4</v>
      </c>
      <c r="G99" s="91">
        <v>410212.4</v>
      </c>
      <c r="H99" s="48" t="s">
        <v>45</v>
      </c>
      <c r="I99" s="48" t="s">
        <v>218</v>
      </c>
      <c r="J99" s="108" t="s">
        <v>382</v>
      </c>
    </row>
    <row r="100" spans="1:10" ht="36" x14ac:dyDescent="0.2">
      <c r="A100" s="93"/>
      <c r="B100" s="88" t="s">
        <v>383</v>
      </c>
      <c r="C100" s="89" t="s">
        <v>321</v>
      </c>
      <c r="D100" s="90"/>
      <c r="E100" s="88" t="s">
        <v>378</v>
      </c>
      <c r="F100" s="91">
        <v>1673518.4</v>
      </c>
      <c r="G100" s="91">
        <v>1729821.67</v>
      </c>
      <c r="H100" s="48" t="s">
        <v>45</v>
      </c>
      <c r="I100" s="48" t="s">
        <v>218</v>
      </c>
      <c r="J100" s="109" t="s">
        <v>384</v>
      </c>
    </row>
    <row r="101" spans="1:10" ht="24" x14ac:dyDescent="0.2">
      <c r="A101" s="93"/>
      <c r="B101" s="88" t="s">
        <v>385</v>
      </c>
      <c r="C101" s="89" t="s">
        <v>321</v>
      </c>
      <c r="D101" s="90"/>
      <c r="E101" s="88" t="s">
        <v>386</v>
      </c>
      <c r="F101" s="91">
        <v>379020</v>
      </c>
      <c r="G101" s="91">
        <v>338992.51</v>
      </c>
      <c r="H101" s="48" t="s">
        <v>45</v>
      </c>
      <c r="I101" s="48" t="s">
        <v>218</v>
      </c>
      <c r="J101" s="110" t="s">
        <v>387</v>
      </c>
    </row>
    <row r="102" spans="1:10" ht="24" x14ac:dyDescent="0.2">
      <c r="A102" s="93"/>
      <c r="B102" s="88" t="s">
        <v>388</v>
      </c>
      <c r="C102" s="89" t="s">
        <v>321</v>
      </c>
      <c r="D102" s="90"/>
      <c r="E102" s="88" t="s">
        <v>378</v>
      </c>
      <c r="F102" s="91">
        <v>367942.40000000002</v>
      </c>
      <c r="G102" s="91">
        <v>350821.5</v>
      </c>
      <c r="H102" s="48" t="s">
        <v>45</v>
      </c>
      <c r="I102" s="48" t="s">
        <v>218</v>
      </c>
      <c r="J102" s="106"/>
    </row>
    <row r="103" spans="1:10" ht="24" x14ac:dyDescent="0.2">
      <c r="A103" s="93"/>
      <c r="B103" s="88" t="s">
        <v>389</v>
      </c>
      <c r="C103" s="89" t="s">
        <v>321</v>
      </c>
      <c r="D103" s="90"/>
      <c r="E103" s="88" t="s">
        <v>390</v>
      </c>
      <c r="F103" s="91">
        <v>36260</v>
      </c>
      <c r="G103" s="91">
        <v>29374.380000000005</v>
      </c>
      <c r="H103" s="48" t="s">
        <v>45</v>
      </c>
      <c r="I103" s="48" t="s">
        <v>218</v>
      </c>
      <c r="J103" s="106"/>
    </row>
    <row r="104" spans="1:10" ht="24" x14ac:dyDescent="0.2">
      <c r="A104" s="93"/>
      <c r="B104" s="88" t="s">
        <v>391</v>
      </c>
      <c r="C104" s="89" t="s">
        <v>321</v>
      </c>
      <c r="D104" s="90"/>
      <c r="E104" s="88" t="s">
        <v>370</v>
      </c>
      <c r="F104" s="91">
        <v>119880</v>
      </c>
      <c r="G104" s="91">
        <v>118845.45999999999</v>
      </c>
      <c r="H104" s="48" t="s">
        <v>45</v>
      </c>
      <c r="I104" s="48" t="s">
        <v>218</v>
      </c>
      <c r="J104" s="106"/>
    </row>
    <row r="105" spans="1:10" ht="24" x14ac:dyDescent="0.2">
      <c r="A105" s="93"/>
      <c r="B105" s="88" t="s">
        <v>392</v>
      </c>
      <c r="C105" s="89" t="s">
        <v>321</v>
      </c>
      <c r="D105" s="90"/>
      <c r="E105" s="88" t="s">
        <v>381</v>
      </c>
      <c r="F105" s="91">
        <v>281873.59999999998</v>
      </c>
      <c r="G105" s="91">
        <v>281313.62</v>
      </c>
      <c r="H105" s="48" t="s">
        <v>45</v>
      </c>
      <c r="I105" s="48" t="s">
        <v>218</v>
      </c>
      <c r="J105" s="107"/>
    </row>
    <row r="106" spans="1:10" ht="24" x14ac:dyDescent="0.2">
      <c r="A106" s="93"/>
      <c r="B106" s="88" t="s">
        <v>393</v>
      </c>
      <c r="C106" s="89" t="s">
        <v>321</v>
      </c>
      <c r="D106" s="90"/>
      <c r="E106" s="88" t="s">
        <v>370</v>
      </c>
      <c r="F106" s="91">
        <v>125462.8</v>
      </c>
      <c r="G106" s="91">
        <v>130883.73</v>
      </c>
      <c r="H106" s="48" t="s">
        <v>45</v>
      </c>
      <c r="I106" s="48" t="s">
        <v>218</v>
      </c>
      <c r="J106" s="111" t="s">
        <v>394</v>
      </c>
    </row>
    <row r="107" spans="1:10" ht="36.75" thickBot="1" x14ac:dyDescent="0.25">
      <c r="A107" s="93"/>
      <c r="B107" s="96" t="s">
        <v>395</v>
      </c>
      <c r="C107" s="97" t="s">
        <v>321</v>
      </c>
      <c r="D107" s="98"/>
      <c r="E107" s="96" t="s">
        <v>386</v>
      </c>
      <c r="F107" s="99">
        <v>248964</v>
      </c>
      <c r="G107" s="100">
        <v>233139.18</v>
      </c>
      <c r="H107" s="101" t="s">
        <v>45</v>
      </c>
      <c r="I107" s="102" t="s">
        <v>218</v>
      </c>
      <c r="J107" s="112" t="s">
        <v>396</v>
      </c>
    </row>
    <row r="108" spans="1:10" ht="60.75" thickBot="1" x14ac:dyDescent="0.25">
      <c r="A108" s="93"/>
      <c r="B108" s="113" t="s">
        <v>397</v>
      </c>
      <c r="C108" s="114" t="s">
        <v>321</v>
      </c>
      <c r="D108" s="115">
        <v>800000</v>
      </c>
      <c r="E108" s="113" t="s">
        <v>381</v>
      </c>
      <c r="F108" s="116">
        <v>283245.5</v>
      </c>
      <c r="G108" s="116">
        <v>280895.52</v>
      </c>
      <c r="H108" s="117" t="s">
        <v>45</v>
      </c>
      <c r="I108" s="118" t="s">
        <v>218</v>
      </c>
      <c r="J108" s="119" t="s">
        <v>398</v>
      </c>
    </row>
    <row r="109" spans="1:10" ht="24" x14ac:dyDescent="0.2">
      <c r="A109" s="93"/>
      <c r="B109" s="74" t="s">
        <v>372</v>
      </c>
      <c r="C109" s="75" t="s">
        <v>321</v>
      </c>
      <c r="D109" s="105">
        <v>1700000</v>
      </c>
      <c r="E109" s="74"/>
      <c r="F109" s="76">
        <f ca="1">SUM(F110:F116)</f>
        <v>1323029.7</v>
      </c>
      <c r="G109" s="76">
        <f ca="1">SUM(G110:G116)</f>
        <v>1284110.1100000001</v>
      </c>
      <c r="H109" s="77" t="s">
        <v>45</v>
      </c>
      <c r="I109" s="77" t="s">
        <v>218</v>
      </c>
      <c r="J109" s="62" t="s">
        <v>399</v>
      </c>
    </row>
    <row r="110" spans="1:10" ht="36" x14ac:dyDescent="0.2">
      <c r="A110" s="93"/>
      <c r="B110" s="88" t="s">
        <v>400</v>
      </c>
      <c r="C110" s="89" t="s">
        <v>321</v>
      </c>
      <c r="D110" s="90"/>
      <c r="E110" s="88" t="s">
        <v>401</v>
      </c>
      <c r="F110" s="91">
        <v>105653.7</v>
      </c>
      <c r="G110" s="91">
        <v>101261.36</v>
      </c>
      <c r="H110" s="48" t="s">
        <v>45</v>
      </c>
      <c r="I110" s="48" t="s">
        <v>218</v>
      </c>
      <c r="J110" s="92"/>
    </row>
    <row r="111" spans="1:10" ht="24" x14ac:dyDescent="0.2">
      <c r="A111" s="93"/>
      <c r="B111" s="88" t="s">
        <v>402</v>
      </c>
      <c r="C111" s="89" t="s">
        <v>321</v>
      </c>
      <c r="D111" s="90"/>
      <c r="E111" s="88" t="s">
        <v>403</v>
      </c>
      <c r="F111" s="91">
        <v>30622.799999999999</v>
      </c>
      <c r="G111" s="91">
        <v>30622.800000000003</v>
      </c>
      <c r="H111" s="48" t="s">
        <v>45</v>
      </c>
      <c r="I111" s="48" t="s">
        <v>218</v>
      </c>
      <c r="J111" s="92"/>
    </row>
    <row r="112" spans="1:10" ht="36" x14ac:dyDescent="0.2">
      <c r="A112" s="93"/>
      <c r="B112" s="88" t="s">
        <v>404</v>
      </c>
      <c r="C112" s="89" t="s">
        <v>321</v>
      </c>
      <c r="D112" s="90"/>
      <c r="E112" s="88" t="s">
        <v>401</v>
      </c>
      <c r="F112" s="91">
        <v>82752.899999999994</v>
      </c>
      <c r="G112" s="91">
        <v>81702.92</v>
      </c>
      <c r="H112" s="48" t="s">
        <v>45</v>
      </c>
      <c r="I112" s="48" t="s">
        <v>218</v>
      </c>
      <c r="J112" s="92"/>
    </row>
    <row r="113" spans="1:10" ht="24" x14ac:dyDescent="0.2">
      <c r="A113" s="93"/>
      <c r="B113" s="88" t="s">
        <v>405</v>
      </c>
      <c r="C113" s="89" t="s">
        <v>321</v>
      </c>
      <c r="D113" s="90"/>
      <c r="E113" s="88" t="s">
        <v>403</v>
      </c>
      <c r="F113" s="91">
        <v>258009.3</v>
      </c>
      <c r="G113" s="91">
        <v>254895.41</v>
      </c>
      <c r="H113" s="48" t="s">
        <v>45</v>
      </c>
      <c r="I113" s="48" t="s">
        <v>218</v>
      </c>
      <c r="J113" s="106"/>
    </row>
    <row r="114" spans="1:10" ht="24" x14ac:dyDescent="0.2">
      <c r="A114" s="93"/>
      <c r="B114" s="88" t="s">
        <v>406</v>
      </c>
      <c r="C114" s="89" t="s">
        <v>321</v>
      </c>
      <c r="D114" s="90"/>
      <c r="E114" s="88" t="s">
        <v>403</v>
      </c>
      <c r="F114" s="91">
        <v>649360.80000000005</v>
      </c>
      <c r="G114" s="91">
        <v>627465.54</v>
      </c>
      <c r="H114" s="48" t="s">
        <v>45</v>
      </c>
      <c r="I114" s="48" t="s">
        <v>218</v>
      </c>
      <c r="J114" s="106"/>
    </row>
    <row r="115" spans="1:10" ht="24" x14ac:dyDescent="0.2">
      <c r="A115" s="93"/>
      <c r="B115" s="88" t="s">
        <v>407</v>
      </c>
      <c r="C115" s="89" t="s">
        <v>321</v>
      </c>
      <c r="D115" s="90"/>
      <c r="E115" s="88" t="s">
        <v>403</v>
      </c>
      <c r="F115" s="91">
        <v>89712</v>
      </c>
      <c r="G115" s="91">
        <v>89712</v>
      </c>
      <c r="H115" s="48" t="s">
        <v>45</v>
      </c>
      <c r="I115" s="48" t="s">
        <v>218</v>
      </c>
      <c r="J115" s="106"/>
    </row>
    <row r="116" spans="1:10" ht="36.75" thickBot="1" x14ac:dyDescent="0.25">
      <c r="A116" s="93"/>
      <c r="B116" s="96" t="s">
        <v>408</v>
      </c>
      <c r="C116" s="97" t="s">
        <v>321</v>
      </c>
      <c r="D116" s="98"/>
      <c r="E116" s="96" t="s">
        <v>403</v>
      </c>
      <c r="F116" s="99">
        <v>106918.2</v>
      </c>
      <c r="G116" s="99">
        <v>98450.08</v>
      </c>
      <c r="H116" s="102" t="s">
        <v>45</v>
      </c>
      <c r="I116" s="102" t="s">
        <v>218</v>
      </c>
      <c r="J116" s="121"/>
    </row>
    <row r="117" spans="1:10" ht="36.75" thickBot="1" x14ac:dyDescent="0.25">
      <c r="A117" s="93"/>
      <c r="B117" s="96" t="s">
        <v>409</v>
      </c>
      <c r="C117" s="97" t="s">
        <v>321</v>
      </c>
      <c r="D117" s="98">
        <v>1900000</v>
      </c>
      <c r="E117" s="96" t="s">
        <v>410</v>
      </c>
      <c r="F117" s="99">
        <v>1844460</v>
      </c>
      <c r="G117" s="99">
        <v>1844460</v>
      </c>
      <c r="H117" s="101" t="s">
        <v>45</v>
      </c>
      <c r="I117" s="102" t="s">
        <v>218</v>
      </c>
      <c r="J117" s="122" t="s">
        <v>344</v>
      </c>
    </row>
    <row r="118" spans="1:10" ht="24" x14ac:dyDescent="0.2">
      <c r="A118" s="93"/>
      <c r="B118" s="123" t="s">
        <v>411</v>
      </c>
      <c r="C118" s="89" t="s">
        <v>321</v>
      </c>
      <c r="D118" s="90">
        <v>25000000</v>
      </c>
      <c r="E118" s="88"/>
      <c r="F118" s="91"/>
      <c r="G118" s="91">
        <f ca="1">SUM(G119:G122)</f>
        <v>15345174.25</v>
      </c>
      <c r="H118" s="48"/>
      <c r="I118" s="48"/>
      <c r="J118" s="124" t="s">
        <v>412</v>
      </c>
    </row>
    <row r="119" spans="1:10" ht="24" x14ac:dyDescent="0.2">
      <c r="A119" s="93"/>
      <c r="B119" s="125"/>
      <c r="C119" s="89" t="s">
        <v>321</v>
      </c>
      <c r="D119" s="90"/>
      <c r="E119" s="88" t="s">
        <v>413</v>
      </c>
      <c r="F119" s="91" t="s">
        <v>325</v>
      </c>
      <c r="G119" s="91">
        <v>4755375.25</v>
      </c>
      <c r="H119" s="48" t="s">
        <v>45</v>
      </c>
      <c r="I119" s="48" t="s">
        <v>218</v>
      </c>
      <c r="J119" s="126"/>
    </row>
    <row r="120" spans="1:10" ht="24" x14ac:dyDescent="0.2">
      <c r="A120" s="93"/>
      <c r="B120" s="125"/>
      <c r="C120" s="89" t="s">
        <v>321</v>
      </c>
      <c r="D120" s="90"/>
      <c r="E120" s="88" t="s">
        <v>414</v>
      </c>
      <c r="F120" s="91" t="s">
        <v>325</v>
      </c>
      <c r="G120" s="91">
        <v>0</v>
      </c>
      <c r="H120" s="48" t="s">
        <v>415</v>
      </c>
      <c r="I120" s="48" t="s">
        <v>415</v>
      </c>
      <c r="J120" s="126"/>
    </row>
    <row r="121" spans="1:10" ht="24" x14ac:dyDescent="0.2">
      <c r="A121" s="93"/>
      <c r="B121" s="125"/>
      <c r="C121" s="79" t="s">
        <v>321</v>
      </c>
      <c r="D121" s="80"/>
      <c r="E121" s="78" t="s">
        <v>416</v>
      </c>
      <c r="F121" s="81" t="s">
        <v>325</v>
      </c>
      <c r="G121" s="81">
        <v>5592298</v>
      </c>
      <c r="H121" s="83" t="s">
        <v>45</v>
      </c>
      <c r="I121" s="83" t="s">
        <v>218</v>
      </c>
      <c r="J121" s="126"/>
    </row>
    <row r="122" spans="1:10" ht="24.75" thickBot="1" x14ac:dyDescent="0.25">
      <c r="A122" s="93"/>
      <c r="B122" s="127"/>
      <c r="C122" s="97" t="s">
        <v>321</v>
      </c>
      <c r="D122" s="98"/>
      <c r="E122" s="96" t="s">
        <v>417</v>
      </c>
      <c r="F122" s="99" t="s">
        <v>325</v>
      </c>
      <c r="G122" s="100">
        <v>4997501</v>
      </c>
      <c r="H122" s="101" t="s">
        <v>45</v>
      </c>
      <c r="I122" s="102" t="s">
        <v>218</v>
      </c>
      <c r="J122" s="128"/>
    </row>
    <row r="123" spans="1:10" ht="36" x14ac:dyDescent="0.2">
      <c r="A123" s="93"/>
      <c r="B123" s="78" t="s">
        <v>418</v>
      </c>
      <c r="C123" s="79" t="s">
        <v>321</v>
      </c>
      <c r="D123" s="80">
        <v>1359187</v>
      </c>
      <c r="E123" s="78" t="s">
        <v>419</v>
      </c>
      <c r="F123" s="81">
        <v>1147720</v>
      </c>
      <c r="G123" s="81">
        <v>1147720</v>
      </c>
      <c r="H123" s="82" t="s">
        <v>45</v>
      </c>
      <c r="I123" s="83" t="s">
        <v>218</v>
      </c>
      <c r="J123" s="84" t="s">
        <v>344</v>
      </c>
    </row>
    <row r="124" spans="1:10" ht="60" x14ac:dyDescent="0.2">
      <c r="A124" s="93"/>
      <c r="B124" s="78" t="s">
        <v>420</v>
      </c>
      <c r="C124" s="79" t="s">
        <v>321</v>
      </c>
      <c r="D124" s="80">
        <v>1080000</v>
      </c>
      <c r="E124" s="78" t="s">
        <v>421</v>
      </c>
      <c r="F124" s="81">
        <v>410400</v>
      </c>
      <c r="G124" s="81">
        <v>282759.74</v>
      </c>
      <c r="H124" s="82" t="s">
        <v>45</v>
      </c>
      <c r="I124" s="83" t="s">
        <v>218</v>
      </c>
      <c r="J124" s="84" t="s">
        <v>422</v>
      </c>
    </row>
    <row r="125" spans="1:10" ht="60" x14ac:dyDescent="0.2">
      <c r="A125" s="93"/>
      <c r="B125" s="78" t="s">
        <v>423</v>
      </c>
      <c r="C125" s="79" t="s">
        <v>424</v>
      </c>
      <c r="D125" s="80">
        <v>4236215</v>
      </c>
      <c r="E125" s="78" t="s">
        <v>116</v>
      </c>
      <c r="F125" s="81">
        <v>3797832</v>
      </c>
      <c r="G125" s="81">
        <v>3649819.18</v>
      </c>
      <c r="H125" s="82" t="s">
        <v>45</v>
      </c>
      <c r="I125" s="83" t="s">
        <v>218</v>
      </c>
      <c r="J125" s="85" t="s">
        <v>425</v>
      </c>
    </row>
    <row r="126" spans="1:10" ht="60" x14ac:dyDescent="0.2">
      <c r="A126" s="93"/>
      <c r="B126" s="78" t="s">
        <v>426</v>
      </c>
      <c r="C126" s="79" t="s">
        <v>321</v>
      </c>
      <c r="D126" s="80">
        <v>3800000</v>
      </c>
      <c r="E126" s="78" t="s">
        <v>427</v>
      </c>
      <c r="F126" s="81" t="s">
        <v>325</v>
      </c>
      <c r="G126" s="81">
        <v>1448093</v>
      </c>
      <c r="H126" s="82" t="s">
        <v>340</v>
      </c>
      <c r="I126" s="83" t="s">
        <v>428</v>
      </c>
      <c r="J126" s="85" t="s">
        <v>344</v>
      </c>
    </row>
    <row r="127" spans="1:10" ht="36.75" thickBot="1" x14ac:dyDescent="0.25">
      <c r="A127" s="95"/>
      <c r="B127" s="96" t="s">
        <v>429</v>
      </c>
      <c r="C127" s="97" t="s">
        <v>321</v>
      </c>
      <c r="D127" s="98">
        <v>4500000</v>
      </c>
      <c r="E127" s="96" t="s">
        <v>430</v>
      </c>
      <c r="F127" s="99" t="s">
        <v>325</v>
      </c>
      <c r="G127" s="99">
        <v>2748445</v>
      </c>
      <c r="H127" s="101" t="s">
        <v>45</v>
      </c>
      <c r="I127" s="102" t="s">
        <v>218</v>
      </c>
      <c r="J127" s="85" t="s">
        <v>344</v>
      </c>
    </row>
  </sheetData>
  <sheetProtection selectLockedCells="1" selectUnlockedCells="1"/>
  <mergeCells count="14">
    <mergeCell ref="B118:B122"/>
    <mergeCell ref="J118:J122"/>
    <mergeCell ref="A6:A11"/>
    <mergeCell ref="A75:A127"/>
    <mergeCell ref="A26:A43"/>
    <mergeCell ref="A21:A24"/>
    <mergeCell ref="J95:J98"/>
    <mergeCell ref="J101:J105"/>
    <mergeCell ref="J109:J116"/>
    <mergeCell ref="C75:C79"/>
    <mergeCell ref="J75:J79"/>
    <mergeCell ref="J90:J92"/>
    <mergeCell ref="A13:A17"/>
    <mergeCell ref="A58:A73"/>
  </mergeCells>
  <phoneticPr fontId="0" type="noConversion"/>
  <hyperlinks>
    <hyperlink ref="B10" r:id="rId1" display="http://vz3.plzen.eu:8080/dataGORDION3Prod/zakazkaList.seam?dataModelSelection=zakazkaIter%3Azakazky%5B27%5D&amp;cid=233&amp;actionMethod=zakazkaList.xhtml%3AzakazkaAction.selectZakazka%28zakazkaIter.id%29"/>
    <hyperlink ref="B11" r:id="rId2" display="https://www.tenderarena.cz/evidence/zakazka/specifikace/zakladniudaje/detail.jsf?id=37951"/>
  </hyperlinks>
  <pageMargins left="0.59055118110236227" right="0.39370078740157483" top="0.98425196850393704" bottom="0.98425196850393704" header="0.51181102362204722" footer="0.51181102362204722"/>
  <pageSetup paperSize="9" scale="61" orientation="landscape" r:id="rId3"/>
  <headerFooter alignWithMargins="0">
    <oddHeader>&amp;R&amp;8Příloha č.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kurcova</dc:creator>
  <cp:lastModifiedBy>Kaucká Lenka</cp:lastModifiedBy>
  <cp:lastPrinted>2016-08-15T11:33:26Z</cp:lastPrinted>
  <dcterms:created xsi:type="dcterms:W3CDTF">2003-06-17T09:07:40Z</dcterms:created>
  <dcterms:modified xsi:type="dcterms:W3CDTF">2018-01-29T13:20:33Z</dcterms:modified>
</cp:coreProperties>
</file>