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jmenovitý seznam UR k 30.4.2018" sheetId="1" r:id="rId1"/>
  </sheets>
  <definedNames>
    <definedName name="_xlnm.Print_Titles" localSheetId="0">'jmenovitý seznam UR k 30.4.2018'!$1:$4</definedName>
    <definedName name="_xlnm.Print_Area" localSheetId="0">'jmenovitý seznam UR k 30.4.2018'!$A$1:$F$56</definedName>
  </definedNames>
  <calcPr calcId="145621"/>
</workbook>
</file>

<file path=xl/calcChain.xml><?xml version="1.0" encoding="utf-8"?>
<calcChain xmlns="http://schemas.openxmlformats.org/spreadsheetml/2006/main">
  <c r="D54" i="1" l="1"/>
  <c r="C54" i="1"/>
  <c r="B54" i="1"/>
  <c r="E53" i="1"/>
  <c r="E54" i="1" s="1"/>
  <c r="B52" i="1"/>
  <c r="E51" i="1"/>
  <c r="E50" i="1"/>
  <c r="E49" i="1"/>
  <c r="E52" i="1" s="1"/>
  <c r="D48" i="1"/>
  <c r="C48" i="1"/>
  <c r="C56" i="1" s="1"/>
  <c r="B48" i="1"/>
  <c r="E47" i="1"/>
  <c r="E46" i="1"/>
  <c r="E48" i="1" s="1"/>
  <c r="D45" i="1"/>
  <c r="C45" i="1"/>
  <c r="B45" i="1"/>
  <c r="E44" i="1"/>
  <c r="E43" i="1"/>
  <c r="E45" i="1" s="1"/>
  <c r="D42" i="1"/>
  <c r="C42" i="1"/>
  <c r="B42" i="1"/>
  <c r="E41" i="1"/>
  <c r="E40" i="1"/>
  <c r="E39" i="1"/>
  <c r="E38" i="1"/>
  <c r="E37" i="1"/>
  <c r="E42" i="1" s="1"/>
  <c r="D36" i="1"/>
  <c r="C36" i="1"/>
  <c r="B36" i="1"/>
  <c r="E35" i="1"/>
  <c r="E34" i="1"/>
  <c r="E33" i="1"/>
  <c r="E32" i="1"/>
  <c r="E31" i="1"/>
  <c r="E30" i="1"/>
  <c r="E29" i="1"/>
  <c r="E28" i="1"/>
  <c r="E27" i="1"/>
  <c r="E26" i="1"/>
  <c r="E25" i="1"/>
  <c r="E24" i="1"/>
  <c r="E36" i="1" s="1"/>
  <c r="D23" i="1"/>
  <c r="D56" i="1" s="1"/>
  <c r="C23" i="1"/>
  <c r="B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3" i="1" s="1"/>
  <c r="B56" i="1" l="1"/>
  <c r="E56" i="1"/>
</calcChain>
</file>

<file path=xl/sharedStrings.xml><?xml version="1.0" encoding="utf-8"?>
<sst xmlns="http://schemas.openxmlformats.org/spreadsheetml/2006/main" count="76" uniqueCount="68">
  <si>
    <t>JMENOVITÝ SEZNAM INVESTIČNÍCH STAVEB, OPRAV A OSTATNÍCH VÝDAJŮ NA ROK 2018</t>
  </si>
  <si>
    <t>Změnový návrh 04/2018</t>
  </si>
  <si>
    <t>Název akce</t>
  </si>
  <si>
    <t>Stavební investice</t>
  </si>
  <si>
    <t>Nestavební investice</t>
  </si>
  <si>
    <t>Běžné výdaje</t>
  </si>
  <si>
    <t>Celkem</t>
  </si>
  <si>
    <t>Poznámka</t>
  </si>
  <si>
    <t>Pozemní komunikace - Nákup ostatních služeb</t>
  </si>
  <si>
    <t>RO č. 13 (-71) radar Na Chmelnicích 71 tis.</t>
  </si>
  <si>
    <t>Pozemní komunikace - Opravy a udržování</t>
  </si>
  <si>
    <t>Pozemní komunikace - PD k nově zahajovaným investicím</t>
  </si>
  <si>
    <t>vnitřní RO (- 295) PD parkování 87. MŠ a 34. ZŠ; PD regenerace Sok.</t>
  </si>
  <si>
    <t>Stavební úpravy Zručské cesty, úsek Nad Feronou - Na Louce (přeložka ČEZ + RLZ)</t>
  </si>
  <si>
    <t>Stavební úpravy Zručské cesty, úsek Nad Řekou - 28. října (přeložka ČEZ)</t>
  </si>
  <si>
    <t>Úprava přechodu Kaznějovská, Nýřanská</t>
  </si>
  <si>
    <t>Úprava části pozemku Toužimská 11</t>
  </si>
  <si>
    <t>Chodník Tachovská 87</t>
  </si>
  <si>
    <t>Chodník Gerská, Kralovická</t>
  </si>
  <si>
    <t>PD - Chodník Pod Všemi svatými (doplatek inž. činnost)</t>
  </si>
  <si>
    <t xml:space="preserve"> </t>
  </si>
  <si>
    <t>PD - Komunikační úpravy Tachovská 61-71</t>
  </si>
  <si>
    <t>PD - Parkoviště Sokolovská 67-75</t>
  </si>
  <si>
    <t>Parkoviště Sokolovská 67-75  (přeložka ČEZ)</t>
  </si>
  <si>
    <t>PD - Parkovací objekt ATOM (inženýrská činnost - prodloužení ÚR)</t>
  </si>
  <si>
    <t>Komunikační úpravy Tachovská 61-71</t>
  </si>
  <si>
    <t>RO č. 14 (+) použití FRR</t>
  </si>
  <si>
    <t>PD - Parkoviště Sokolovská 90 -106</t>
  </si>
  <si>
    <t>vnitřní RO (+)</t>
  </si>
  <si>
    <t>PD - Parkovací místa před 87. MŠ v Komenského ulici</t>
  </si>
  <si>
    <t>PD - Parkovací místa pro potřeby 34. ZŠ v Gerské ulici</t>
  </si>
  <si>
    <t xml:space="preserve">Celkem - Ostatní záležitosti pozemních komunikací </t>
  </si>
  <si>
    <t>Předškolní zařízení - Nákup ostatních služeb</t>
  </si>
  <si>
    <t>Předškolní zařízení - Opravy a udržování</t>
  </si>
  <si>
    <t>Předškolní zařízení - PD k nově zahajovaným investicím</t>
  </si>
  <si>
    <t>vnitřní RO (-50) oplocení odl. 7. MŠ</t>
  </si>
  <si>
    <t>Předškolní zařízení - nově zahajované investice (nespecifikováno)</t>
  </si>
  <si>
    <t>vnitřní RO (-1600) VZT rekuperace 87.MŠ</t>
  </si>
  <si>
    <t>Stavební úpravy pavilonů C a D 60. MŠ, Manětínská ul.</t>
  </si>
  <si>
    <t xml:space="preserve">vyjmutí akce ZMO usn. 442/2018 </t>
  </si>
  <si>
    <t>PD - Bezbariérový přístup do pavilonu I a III v objektu 87. MŠ, Komenského 46</t>
  </si>
  <si>
    <t>Bezbariérový přístup do pavilonu I a III v objektu 87. MŠ</t>
  </si>
  <si>
    <t>PD - Modernizace kuchyně 90. MŠ, Západní ul.</t>
  </si>
  <si>
    <t>PD - Modernizace kuchyně 7. MŠ, Kralovická ul.</t>
  </si>
  <si>
    <t>PD - Doplnění oplocení odloučeného pracoviště 7. MŠ, Žlutická</t>
  </si>
  <si>
    <t>PD - Doplnění upraveného přívodu vzduchu do kuchyně 78. MŠ</t>
  </si>
  <si>
    <t>Instalace VZT rekuperačních jednotek do učeben 87. MŠ</t>
  </si>
  <si>
    <t>Celkem - Předškolní zařízení</t>
  </si>
  <si>
    <t>Dětská hřiště a sportoviště - Nákup ostatních služeb</t>
  </si>
  <si>
    <t>Dětská hřiště a sportoviště - Opravy a udržování</t>
  </si>
  <si>
    <t>Herní prvky pro dětská hřiště - DDHM - pořizovací cena do 40 tis.</t>
  </si>
  <si>
    <t>Herní prvky pro dětská hřiště - Stroje, přístroje - pořizovací cena nad 40 tis.</t>
  </si>
  <si>
    <t>Instalace stojanů s hodinami a bezpečnostním hlásičem na DH</t>
  </si>
  <si>
    <t>RO č. 15 (+)</t>
  </si>
  <si>
    <t>Celkem - Využití volného času dětí a mládeže</t>
  </si>
  <si>
    <t>Venkovní cvičební stroje (workout) - DDHM - pořizovací cena do 40 tis.</t>
  </si>
  <si>
    <t>Venkovní cvičební stroje (workout) - Stroje, přístroje - pořizovací cena nad 40 tis.</t>
  </si>
  <si>
    <t>Celkem - Ostatní zájmová činnost a rekreace</t>
  </si>
  <si>
    <t>Záležitosti bydlení, kom. služeb… - Nákup ostatních služeb</t>
  </si>
  <si>
    <t>Záležitosti bydlení, kom. služeb… - Opravy a udržování</t>
  </si>
  <si>
    <t>Celkem - Záležitosti bydlení, komunálních služeb a územního rozvoje</t>
  </si>
  <si>
    <t xml:space="preserve">PD - Proměna vnitrobloku Krašovská </t>
  </si>
  <si>
    <t>Proměna vnitrobloku Krašovská</t>
  </si>
  <si>
    <t>PD - Regenerace vnitrobloku Sokolovská 106-130</t>
  </si>
  <si>
    <t>Celkem - Péče o vzhled obcí a veřejnou zeleň</t>
  </si>
  <si>
    <t xml:space="preserve">Činnost místní správy - Nákup ostatních služeb (posudky, poradenství, apod.) </t>
  </si>
  <si>
    <t>Celkem - Činnost místní správy</t>
  </si>
  <si>
    <t>vnitřní RO (-300) PD Sok. 90-106; PD VZT 78.MŠ; RO č. 15 (-250) Přijdu včas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</si>
</sst>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0" fontId="0" fillId="2" borderId="1" xfId="0" applyFill="1" applyBorder="1" applyAlignment="1">
      <alignment wrapText="1"/>
    </xf>
    <xf numFmtId="0" fontId="4" fillId="3" borderId="1" xfId="0" applyFont="1" applyFill="1" applyBorder="1"/>
    <xf numFmtId="164" fontId="4" fillId="3" borderId="1" xfId="0" applyNumberFormat="1" applyFont="1" applyFill="1" applyBorder="1"/>
    <xf numFmtId="164" fontId="4" fillId="3" borderId="2" xfId="0" applyNumberFormat="1" applyFont="1" applyFill="1" applyBorder="1"/>
    <xf numFmtId="0" fontId="0" fillId="0" borderId="1" xfId="0" applyBorder="1" applyAlignment="1">
      <alignment wrapText="1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4" fontId="5" fillId="2" borderId="2" xfId="0" applyNumberFormat="1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  <xf numFmtId="164" fontId="6" fillId="4" borderId="2" xfId="0" applyNumberFormat="1" applyFont="1" applyFill="1" applyBorder="1"/>
    <xf numFmtId="0" fontId="1" fillId="4" borderId="1" xfId="0" applyFont="1" applyFill="1" applyBorder="1" applyAlignment="1">
      <alignment wrapText="1"/>
    </xf>
    <xf numFmtId="0" fontId="1" fillId="0" borderId="0" xfId="0" applyFont="1"/>
    <xf numFmtId="0" fontId="0" fillId="0" borderId="1" xfId="0" applyFill="1" applyBorder="1" applyAlignment="1">
      <alignment wrapText="1"/>
    </xf>
    <xf numFmtId="0" fontId="4" fillId="0" borderId="3" xfId="0" applyFont="1" applyFill="1" applyBorder="1"/>
    <xf numFmtId="164" fontId="4" fillId="0" borderId="3" xfId="0" applyNumberFormat="1" applyFont="1" applyFill="1" applyBorder="1"/>
    <xf numFmtId="164" fontId="4" fillId="0" borderId="4" xfId="0" applyNumberFormat="1" applyFont="1" applyFill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164" fontId="4" fillId="0" borderId="2" xfId="0" applyNumberFormat="1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0" fontId="0" fillId="3" borderId="1" xfId="0" applyFill="1" applyBorder="1" applyAlignment="1">
      <alignment wrapText="1"/>
    </xf>
    <xf numFmtId="0" fontId="0" fillId="3" borderId="0" xfId="0" applyFill="1"/>
    <xf numFmtId="0" fontId="4" fillId="0" borderId="0" xfId="0" applyFont="1" applyBorder="1"/>
    <xf numFmtId="0" fontId="6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workbookViewId="0">
      <pane ySplit="4" topLeftCell="A32" activePane="bottomLeft" state="frozen"/>
      <selection pane="bottomLeft" activeCell="I32" sqref="I32"/>
    </sheetView>
  </sheetViews>
  <sheetFormatPr defaultRowHeight="15" x14ac:dyDescent="0.25"/>
  <cols>
    <col min="1" max="1" width="77.7109375" customWidth="1"/>
    <col min="2" max="5" width="25.7109375" customWidth="1"/>
    <col min="6" max="6" width="43.140625" style="2" customWidth="1"/>
  </cols>
  <sheetData>
    <row r="1" spans="1:7" ht="26.25" x14ac:dyDescent="0.4">
      <c r="A1" s="1" t="s">
        <v>0</v>
      </c>
    </row>
    <row r="2" spans="1:7" ht="26.25" x14ac:dyDescent="0.4">
      <c r="A2" s="1" t="s">
        <v>1</v>
      </c>
    </row>
    <row r="4" spans="1:7" ht="18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</row>
    <row r="5" spans="1:7" ht="18" customHeight="1" x14ac:dyDescent="0.25">
      <c r="A5" s="6" t="s">
        <v>8</v>
      </c>
      <c r="B5" s="7"/>
      <c r="C5" s="7"/>
      <c r="D5" s="7">
        <v>229000</v>
      </c>
      <c r="E5" s="8">
        <f>B5+C5+D5</f>
        <v>229000</v>
      </c>
      <c r="F5" s="9" t="s">
        <v>9</v>
      </c>
    </row>
    <row r="6" spans="1:7" ht="18" customHeight="1" x14ac:dyDescent="0.25">
      <c r="A6" s="10" t="s">
        <v>10</v>
      </c>
      <c r="B6" s="11"/>
      <c r="C6" s="11"/>
      <c r="D6" s="11">
        <v>700000</v>
      </c>
      <c r="E6" s="12">
        <f>B6+C6+D6</f>
        <v>700000</v>
      </c>
      <c r="F6" s="13"/>
    </row>
    <row r="7" spans="1:7" ht="34.5" customHeight="1" x14ac:dyDescent="0.25">
      <c r="A7" s="14" t="s">
        <v>11</v>
      </c>
      <c r="B7" s="15">
        <v>5000</v>
      </c>
      <c r="C7" s="15"/>
      <c r="D7" s="15"/>
      <c r="E7" s="16">
        <f t="shared" ref="E7:E22" si="0">B7+C7+D7</f>
        <v>5000</v>
      </c>
      <c r="F7" s="9" t="s">
        <v>12</v>
      </c>
    </row>
    <row r="8" spans="1:7" ht="18" customHeight="1" x14ac:dyDescent="0.25">
      <c r="A8" s="10" t="s">
        <v>13</v>
      </c>
      <c r="B8" s="11">
        <v>11386000</v>
      </c>
      <c r="C8" s="11"/>
      <c r="D8" s="11"/>
      <c r="E8" s="12">
        <f>B8+C8+D8</f>
        <v>11386000</v>
      </c>
      <c r="F8" s="13"/>
    </row>
    <row r="9" spans="1:7" ht="18" customHeight="1" x14ac:dyDescent="0.25">
      <c r="A9" s="10" t="s">
        <v>14</v>
      </c>
      <c r="B9" s="11">
        <v>310000</v>
      </c>
      <c r="C9" s="11"/>
      <c r="D9" s="11"/>
      <c r="E9" s="12">
        <f>B9+C9+D9</f>
        <v>310000</v>
      </c>
      <c r="F9" s="13"/>
    </row>
    <row r="10" spans="1:7" ht="18" customHeight="1" x14ac:dyDescent="0.25">
      <c r="A10" s="10" t="s">
        <v>15</v>
      </c>
      <c r="B10" s="11">
        <v>2100000</v>
      </c>
      <c r="C10" s="11"/>
      <c r="D10" s="11"/>
      <c r="E10" s="12">
        <f>B10+C10+D10</f>
        <v>2100000</v>
      </c>
      <c r="F10" s="13"/>
    </row>
    <row r="11" spans="1:7" ht="18" customHeight="1" x14ac:dyDescent="0.25">
      <c r="A11" s="10" t="s">
        <v>16</v>
      </c>
      <c r="B11" s="11">
        <v>840000</v>
      </c>
      <c r="C11" s="11"/>
      <c r="D11" s="11"/>
      <c r="E11" s="12">
        <f>B11+C11+D11</f>
        <v>840000</v>
      </c>
      <c r="F11" s="13"/>
    </row>
    <row r="12" spans="1:7" ht="18" customHeight="1" x14ac:dyDescent="0.25">
      <c r="A12" s="10" t="s">
        <v>17</v>
      </c>
      <c r="B12" s="11">
        <v>310000</v>
      </c>
      <c r="C12" s="11"/>
      <c r="D12" s="11"/>
      <c r="E12" s="12">
        <f t="shared" si="0"/>
        <v>310000</v>
      </c>
      <c r="F12" s="13"/>
    </row>
    <row r="13" spans="1:7" ht="18" customHeight="1" x14ac:dyDescent="0.25">
      <c r="A13" s="10" t="s">
        <v>18</v>
      </c>
      <c r="B13" s="11">
        <v>180000</v>
      </c>
      <c r="C13" s="11"/>
      <c r="D13" s="11"/>
      <c r="E13" s="12">
        <f t="shared" si="0"/>
        <v>180000</v>
      </c>
      <c r="F13" s="13"/>
    </row>
    <row r="14" spans="1:7" ht="18" customHeight="1" x14ac:dyDescent="0.25">
      <c r="A14" s="10" t="s">
        <v>19</v>
      </c>
      <c r="B14" s="11">
        <v>5000</v>
      </c>
      <c r="C14" s="11"/>
      <c r="D14" s="11"/>
      <c r="E14" s="12">
        <f>B14+C14+D14</f>
        <v>5000</v>
      </c>
      <c r="F14" s="13"/>
      <c r="G14" t="s">
        <v>20</v>
      </c>
    </row>
    <row r="15" spans="1:7" ht="18" customHeight="1" x14ac:dyDescent="0.25">
      <c r="A15" s="10" t="s">
        <v>21</v>
      </c>
      <c r="B15" s="11">
        <v>104000</v>
      </c>
      <c r="C15" s="11"/>
      <c r="D15" s="11"/>
      <c r="E15" s="12">
        <f>B15+C15+D15</f>
        <v>104000</v>
      </c>
      <c r="F15" s="13"/>
    </row>
    <row r="16" spans="1:7" ht="18" customHeight="1" x14ac:dyDescent="0.25">
      <c r="A16" s="10" t="s">
        <v>22</v>
      </c>
      <c r="B16" s="11">
        <v>62000</v>
      </c>
      <c r="C16" s="11"/>
      <c r="D16" s="11"/>
      <c r="E16" s="12">
        <f t="shared" si="0"/>
        <v>62000</v>
      </c>
      <c r="F16" s="13"/>
    </row>
    <row r="17" spans="1:6" ht="18" customHeight="1" x14ac:dyDescent="0.25">
      <c r="A17" s="10" t="s">
        <v>23</v>
      </c>
      <c r="B17" s="11">
        <v>150000</v>
      </c>
      <c r="C17" s="11"/>
      <c r="D17" s="11"/>
      <c r="E17" s="12">
        <f t="shared" si="0"/>
        <v>150000</v>
      </c>
      <c r="F17" s="13"/>
    </row>
    <row r="18" spans="1:6" ht="18" customHeight="1" x14ac:dyDescent="0.25">
      <c r="A18" s="10" t="s">
        <v>24</v>
      </c>
      <c r="B18" s="11">
        <v>25000</v>
      </c>
      <c r="C18" s="11"/>
      <c r="D18" s="11"/>
      <c r="E18" s="12">
        <f t="shared" si="0"/>
        <v>25000</v>
      </c>
      <c r="F18" s="13"/>
    </row>
    <row r="19" spans="1:6" ht="18" customHeight="1" x14ac:dyDescent="0.25">
      <c r="A19" s="6" t="s">
        <v>25</v>
      </c>
      <c r="B19" s="7">
        <v>7200000</v>
      </c>
      <c r="C19" s="7"/>
      <c r="D19" s="7"/>
      <c r="E19" s="8">
        <f t="shared" si="0"/>
        <v>7200000</v>
      </c>
      <c r="F19" s="9" t="s">
        <v>26</v>
      </c>
    </row>
    <row r="20" spans="1:6" ht="18" customHeight="1" x14ac:dyDescent="0.25">
      <c r="A20" s="6" t="s">
        <v>27</v>
      </c>
      <c r="B20" s="7">
        <v>230000</v>
      </c>
      <c r="C20" s="7"/>
      <c r="D20" s="7"/>
      <c r="E20" s="8">
        <f t="shared" si="0"/>
        <v>230000</v>
      </c>
      <c r="F20" s="9" t="s">
        <v>28</v>
      </c>
    </row>
    <row r="21" spans="1:6" ht="18" customHeight="1" x14ac:dyDescent="0.25">
      <c r="A21" s="6" t="s">
        <v>29</v>
      </c>
      <c r="B21" s="7">
        <v>120000</v>
      </c>
      <c r="C21" s="7"/>
      <c r="D21" s="7"/>
      <c r="E21" s="8">
        <f t="shared" si="0"/>
        <v>120000</v>
      </c>
      <c r="F21" s="9" t="s">
        <v>28</v>
      </c>
    </row>
    <row r="22" spans="1:6" ht="18" customHeight="1" x14ac:dyDescent="0.25">
      <c r="A22" s="6" t="s">
        <v>30</v>
      </c>
      <c r="B22" s="7">
        <v>95000</v>
      </c>
      <c r="C22" s="7"/>
      <c r="D22" s="7"/>
      <c r="E22" s="8">
        <f t="shared" si="0"/>
        <v>95000</v>
      </c>
      <c r="F22" s="9" t="s">
        <v>28</v>
      </c>
    </row>
    <row r="23" spans="1:6" s="21" customFormat="1" ht="18" customHeight="1" x14ac:dyDescent="0.25">
      <c r="A23" s="17" t="s">
        <v>31</v>
      </c>
      <c r="B23" s="18">
        <f>SUM(B5:B22)</f>
        <v>23122000</v>
      </c>
      <c r="C23" s="18">
        <f>SUM(C5:C13)</f>
        <v>0</v>
      </c>
      <c r="D23" s="18">
        <f>SUM(D5:D22)</f>
        <v>929000</v>
      </c>
      <c r="E23" s="19">
        <f>SUM(E5:E22)</f>
        <v>24051000</v>
      </c>
      <c r="F23" s="20"/>
    </row>
    <row r="24" spans="1:6" ht="18" customHeight="1" x14ac:dyDescent="0.25">
      <c r="A24" s="10" t="s">
        <v>32</v>
      </c>
      <c r="B24" s="11"/>
      <c r="C24" s="11"/>
      <c r="D24" s="11">
        <v>300000</v>
      </c>
      <c r="E24" s="12">
        <f>B24+C24+D24</f>
        <v>300000</v>
      </c>
      <c r="F24" s="13"/>
    </row>
    <row r="25" spans="1:6" ht="18" customHeight="1" x14ac:dyDescent="0.25">
      <c r="A25" s="10" t="s">
        <v>33</v>
      </c>
      <c r="B25" s="11"/>
      <c r="C25" s="11"/>
      <c r="D25" s="11">
        <v>1725000</v>
      </c>
      <c r="E25" s="12">
        <f>B25+C25+D25</f>
        <v>1725000</v>
      </c>
      <c r="F25" s="13"/>
    </row>
    <row r="26" spans="1:6" ht="18" customHeight="1" x14ac:dyDescent="0.25">
      <c r="A26" s="6" t="s">
        <v>34</v>
      </c>
      <c r="B26" s="7">
        <v>0</v>
      </c>
      <c r="C26" s="7"/>
      <c r="D26" s="7"/>
      <c r="E26" s="8">
        <f t="shared" ref="E26:E35" si="1">B26+C26+D26</f>
        <v>0</v>
      </c>
      <c r="F26" s="9" t="s">
        <v>35</v>
      </c>
    </row>
    <row r="27" spans="1:6" ht="18" customHeight="1" x14ac:dyDescent="0.25">
      <c r="A27" s="6" t="s">
        <v>36</v>
      </c>
      <c r="B27" s="7">
        <v>1900000</v>
      </c>
      <c r="C27" s="7"/>
      <c r="D27" s="7"/>
      <c r="E27" s="8">
        <f t="shared" si="1"/>
        <v>1900000</v>
      </c>
      <c r="F27" s="9" t="s">
        <v>37</v>
      </c>
    </row>
    <row r="28" spans="1:6" ht="18" customHeight="1" x14ac:dyDescent="0.25">
      <c r="A28" s="10" t="s">
        <v>38</v>
      </c>
      <c r="B28" s="11">
        <v>0</v>
      </c>
      <c r="C28" s="11"/>
      <c r="D28" s="11"/>
      <c r="E28" s="12">
        <f>B28+C28+D28</f>
        <v>0</v>
      </c>
      <c r="F28" s="22" t="s">
        <v>39</v>
      </c>
    </row>
    <row r="29" spans="1:6" ht="18" customHeight="1" x14ac:dyDescent="0.25">
      <c r="A29" s="10" t="s">
        <v>40</v>
      </c>
      <c r="B29" s="11">
        <v>50000</v>
      </c>
      <c r="C29" s="11"/>
      <c r="D29" s="11"/>
      <c r="E29" s="12">
        <f t="shared" si="1"/>
        <v>50000</v>
      </c>
      <c r="F29" s="13"/>
    </row>
    <row r="30" spans="1:6" ht="35.25" customHeight="1" x14ac:dyDescent="0.25">
      <c r="A30" s="6" t="s">
        <v>41</v>
      </c>
      <c r="B30" s="7">
        <v>950000</v>
      </c>
      <c r="C30" s="7"/>
      <c r="D30" s="7"/>
      <c r="E30" s="8">
        <f t="shared" si="1"/>
        <v>950000</v>
      </c>
      <c r="F30" s="9" t="s">
        <v>67</v>
      </c>
    </row>
    <row r="31" spans="1:6" ht="18" customHeight="1" x14ac:dyDescent="0.25">
      <c r="A31" s="10" t="s">
        <v>42</v>
      </c>
      <c r="B31" s="11">
        <v>250000</v>
      </c>
      <c r="C31" s="11"/>
      <c r="D31" s="11"/>
      <c r="E31" s="12">
        <f t="shared" si="1"/>
        <v>250000</v>
      </c>
      <c r="F31" s="13"/>
    </row>
    <row r="32" spans="1:6" ht="18" customHeight="1" x14ac:dyDescent="0.25">
      <c r="A32" s="10" t="s">
        <v>43</v>
      </c>
      <c r="B32" s="11">
        <v>250000</v>
      </c>
      <c r="C32" s="11"/>
      <c r="D32" s="11"/>
      <c r="E32" s="12">
        <f t="shared" si="1"/>
        <v>250000</v>
      </c>
      <c r="F32" s="13"/>
    </row>
    <row r="33" spans="1:6" ht="18" customHeight="1" x14ac:dyDescent="0.25">
      <c r="A33" s="6" t="s">
        <v>44</v>
      </c>
      <c r="B33" s="7">
        <v>50000</v>
      </c>
      <c r="C33" s="7"/>
      <c r="D33" s="7"/>
      <c r="E33" s="8">
        <f t="shared" si="1"/>
        <v>50000</v>
      </c>
      <c r="F33" s="9" t="s">
        <v>28</v>
      </c>
    </row>
    <row r="34" spans="1:6" ht="18" customHeight="1" x14ac:dyDescent="0.25">
      <c r="A34" s="6" t="s">
        <v>45</v>
      </c>
      <c r="B34" s="7">
        <v>70000</v>
      </c>
      <c r="C34" s="7"/>
      <c r="D34" s="7"/>
      <c r="E34" s="8">
        <f t="shared" si="1"/>
        <v>70000</v>
      </c>
      <c r="F34" s="9" t="s">
        <v>28</v>
      </c>
    </row>
    <row r="35" spans="1:6" ht="18" customHeight="1" x14ac:dyDescent="0.25">
      <c r="A35" s="6" t="s">
        <v>46</v>
      </c>
      <c r="B35" s="7">
        <v>1600000</v>
      </c>
      <c r="C35" s="7"/>
      <c r="D35" s="7"/>
      <c r="E35" s="8">
        <f t="shared" si="1"/>
        <v>1600000</v>
      </c>
      <c r="F35" s="9" t="s">
        <v>28</v>
      </c>
    </row>
    <row r="36" spans="1:6" s="21" customFormat="1" ht="18" customHeight="1" x14ac:dyDescent="0.25">
      <c r="A36" s="17" t="s">
        <v>47</v>
      </c>
      <c r="B36" s="18">
        <f>SUM(B24:B35)</f>
        <v>5120000</v>
      </c>
      <c r="C36" s="18">
        <f>SUM(C24:C35)</f>
        <v>0</v>
      </c>
      <c r="D36" s="18">
        <f>SUM(D24:D32)</f>
        <v>2025000</v>
      </c>
      <c r="E36" s="19">
        <f>SUM(E24:E35)</f>
        <v>7145000</v>
      </c>
      <c r="F36" s="20"/>
    </row>
    <row r="37" spans="1:6" ht="18" customHeight="1" x14ac:dyDescent="0.25">
      <c r="A37" s="10" t="s">
        <v>48</v>
      </c>
      <c r="B37" s="11"/>
      <c r="C37" s="11"/>
      <c r="D37" s="11">
        <v>550000</v>
      </c>
      <c r="E37" s="12">
        <f>B37+C37+D37</f>
        <v>550000</v>
      </c>
      <c r="F37" s="13" t="s">
        <v>20</v>
      </c>
    </row>
    <row r="38" spans="1:6" ht="18" customHeight="1" x14ac:dyDescent="0.25">
      <c r="A38" s="10" t="s">
        <v>49</v>
      </c>
      <c r="B38" s="11"/>
      <c r="C38" s="11"/>
      <c r="D38" s="11">
        <v>1700000</v>
      </c>
      <c r="E38" s="12">
        <f>B38+C38+D38</f>
        <v>1700000</v>
      </c>
      <c r="F38" s="13"/>
    </row>
    <row r="39" spans="1:6" ht="18" customHeight="1" x14ac:dyDescent="0.25">
      <c r="A39" s="10" t="s">
        <v>50</v>
      </c>
      <c r="B39" s="11"/>
      <c r="C39" s="11"/>
      <c r="D39" s="11">
        <v>900000</v>
      </c>
      <c r="E39" s="12">
        <f t="shared" ref="E39:E41" si="2">B39+C39+D39</f>
        <v>900000</v>
      </c>
      <c r="F39" s="13"/>
    </row>
    <row r="40" spans="1:6" ht="18" customHeight="1" x14ac:dyDescent="0.25">
      <c r="A40" s="10" t="s">
        <v>51</v>
      </c>
      <c r="B40" s="11"/>
      <c r="C40" s="11">
        <v>600000</v>
      </c>
      <c r="D40" s="11"/>
      <c r="E40" s="12">
        <f t="shared" si="2"/>
        <v>600000</v>
      </c>
      <c r="F40" s="13"/>
    </row>
    <row r="41" spans="1:6" ht="18" customHeight="1" x14ac:dyDescent="0.25">
      <c r="A41" s="6" t="s">
        <v>52</v>
      </c>
      <c r="B41" s="7"/>
      <c r="C41" s="7">
        <v>250000</v>
      </c>
      <c r="D41" s="7"/>
      <c r="E41" s="8">
        <f t="shared" si="2"/>
        <v>250000</v>
      </c>
      <c r="F41" s="9" t="s">
        <v>53</v>
      </c>
    </row>
    <row r="42" spans="1:6" s="21" customFormat="1" ht="18" customHeight="1" x14ac:dyDescent="0.25">
      <c r="A42" s="17" t="s">
        <v>54</v>
      </c>
      <c r="B42" s="18">
        <f>SUM(B37:B40)</f>
        <v>0</v>
      </c>
      <c r="C42" s="18">
        <f>SUM(C37:C41)</f>
        <v>850000</v>
      </c>
      <c r="D42" s="18">
        <f>SUM(D37:D41)</f>
        <v>3150000</v>
      </c>
      <c r="E42" s="19">
        <f>SUM(E37:E41)</f>
        <v>4000000</v>
      </c>
      <c r="F42" s="20"/>
    </row>
    <row r="43" spans="1:6" ht="18" customHeight="1" x14ac:dyDescent="0.25">
      <c r="A43" s="23" t="s">
        <v>55</v>
      </c>
      <c r="B43" s="24"/>
      <c r="C43" s="24"/>
      <c r="D43" s="24">
        <v>170000</v>
      </c>
      <c r="E43" s="25">
        <f>B43+C43+D43</f>
        <v>170000</v>
      </c>
      <c r="F43" s="13"/>
    </row>
    <row r="44" spans="1:6" ht="18" customHeight="1" x14ac:dyDescent="0.25">
      <c r="A44" s="26" t="s">
        <v>56</v>
      </c>
      <c r="B44" s="27"/>
      <c r="C44" s="27">
        <v>400000</v>
      </c>
      <c r="D44" s="27"/>
      <c r="E44" s="28">
        <f>B44+C44+D44</f>
        <v>400000</v>
      </c>
      <c r="F44" s="13"/>
    </row>
    <row r="45" spans="1:6" s="21" customFormat="1" ht="18" customHeight="1" x14ac:dyDescent="0.25">
      <c r="A45" s="17" t="s">
        <v>57</v>
      </c>
      <c r="B45" s="18">
        <f>SUM(B43:B44)</f>
        <v>0</v>
      </c>
      <c r="C45" s="18">
        <f>SUM(C43:C44)</f>
        <v>400000</v>
      </c>
      <c r="D45" s="18">
        <f>SUM(D43:D44)</f>
        <v>170000</v>
      </c>
      <c r="E45" s="19">
        <f>SUM(E43:E44)</f>
        <v>570000</v>
      </c>
      <c r="F45" s="20"/>
    </row>
    <row r="46" spans="1:6" ht="18" customHeight="1" x14ac:dyDescent="0.25">
      <c r="A46" s="29" t="s">
        <v>58</v>
      </c>
      <c r="B46" s="30"/>
      <c r="C46" s="30"/>
      <c r="D46" s="30">
        <v>200000</v>
      </c>
      <c r="E46" s="31">
        <f>B46+C46+D46</f>
        <v>200000</v>
      </c>
      <c r="F46" s="13"/>
    </row>
    <row r="47" spans="1:6" ht="18" customHeight="1" x14ac:dyDescent="0.25">
      <c r="A47" s="10" t="s">
        <v>59</v>
      </c>
      <c r="B47" s="11"/>
      <c r="C47" s="11"/>
      <c r="D47" s="11">
        <v>1763000</v>
      </c>
      <c r="E47" s="12">
        <f>B47+C47+D47</f>
        <v>1763000</v>
      </c>
      <c r="F47" s="13"/>
    </row>
    <row r="48" spans="1:6" s="21" customFormat="1" ht="18" customHeight="1" x14ac:dyDescent="0.25">
      <c r="A48" s="17" t="s">
        <v>60</v>
      </c>
      <c r="B48" s="18">
        <f>SUM(B46:B47)</f>
        <v>0</v>
      </c>
      <c r="C48" s="18">
        <f>SUM(C46:C47)</f>
        <v>0</v>
      </c>
      <c r="D48" s="18">
        <f>SUM(D46:D47)</f>
        <v>1963000</v>
      </c>
      <c r="E48" s="19">
        <f>SUM(E46:E47)</f>
        <v>1963000</v>
      </c>
      <c r="F48" s="20"/>
    </row>
    <row r="49" spans="1:6" ht="18" customHeight="1" x14ac:dyDescent="0.25">
      <c r="A49" s="10" t="s">
        <v>61</v>
      </c>
      <c r="B49" s="11">
        <v>650000</v>
      </c>
      <c r="C49" s="11"/>
      <c r="D49" s="11"/>
      <c r="E49" s="12">
        <f>B49+C49+D49</f>
        <v>650000</v>
      </c>
      <c r="F49" s="13"/>
    </row>
    <row r="50" spans="1:6" ht="18" customHeight="1" x14ac:dyDescent="0.25">
      <c r="A50" s="10" t="s">
        <v>62</v>
      </c>
      <c r="B50" s="11">
        <v>7075000</v>
      </c>
      <c r="C50" s="11"/>
      <c r="D50" s="11"/>
      <c r="E50" s="12">
        <f>B50+C50+D50</f>
        <v>7075000</v>
      </c>
      <c r="F50" s="13"/>
    </row>
    <row r="51" spans="1:6" ht="18" customHeight="1" x14ac:dyDescent="0.25">
      <c r="A51" s="6" t="s">
        <v>63</v>
      </c>
      <c r="B51" s="7">
        <v>80000</v>
      </c>
      <c r="C51" s="7"/>
      <c r="D51" s="7"/>
      <c r="E51" s="8">
        <f>B51+C51+D51</f>
        <v>80000</v>
      </c>
      <c r="F51" s="9" t="s">
        <v>28</v>
      </c>
    </row>
    <row r="52" spans="1:6" s="21" customFormat="1" ht="18" customHeight="1" x14ac:dyDescent="0.25">
      <c r="A52" s="17" t="s">
        <v>64</v>
      </c>
      <c r="B52" s="18">
        <f>SUM(B49:B51)</f>
        <v>7805000</v>
      </c>
      <c r="C52" s="18"/>
      <c r="D52" s="18"/>
      <c r="E52" s="19">
        <f>SUM(E49:E51)</f>
        <v>7805000</v>
      </c>
      <c r="F52" s="20"/>
    </row>
    <row r="53" spans="1:6" s="33" customFormat="1" ht="18" customHeight="1" x14ac:dyDescent="0.25">
      <c r="A53" s="10" t="s">
        <v>65</v>
      </c>
      <c r="B53" s="11"/>
      <c r="C53" s="11"/>
      <c r="D53" s="11">
        <v>50000</v>
      </c>
      <c r="E53" s="12">
        <f>B53+C53+D53</f>
        <v>50000</v>
      </c>
      <c r="F53" s="32"/>
    </row>
    <row r="54" spans="1:6" s="21" customFormat="1" ht="18" customHeight="1" x14ac:dyDescent="0.25">
      <c r="A54" s="17" t="s">
        <v>66</v>
      </c>
      <c r="B54" s="18">
        <f>SUM(B53)</f>
        <v>0</v>
      </c>
      <c r="C54" s="18">
        <f>SUM(C53)</f>
        <v>0</v>
      </c>
      <c r="D54" s="18">
        <f>SUM(D53:D53)</f>
        <v>50000</v>
      </c>
      <c r="E54" s="19">
        <f>SUM(E53:E53)</f>
        <v>50000</v>
      </c>
      <c r="F54" s="20"/>
    </row>
    <row r="55" spans="1:6" ht="18" customHeight="1" x14ac:dyDescent="0.25">
      <c r="A55" s="34"/>
      <c r="B55" s="34"/>
      <c r="C55" s="34"/>
      <c r="D55" s="34"/>
      <c r="E55" s="34"/>
      <c r="F55" s="13"/>
    </row>
    <row r="56" spans="1:6" s="21" customFormat="1" ht="18" customHeight="1" x14ac:dyDescent="0.25">
      <c r="A56" s="17" t="s">
        <v>6</v>
      </c>
      <c r="B56" s="18">
        <f>B48+B45+B42+B36+B23+B54+B52</f>
        <v>36047000</v>
      </c>
      <c r="C56" s="18">
        <f>C48+C45+C42+C36+C23+C54</f>
        <v>1250000</v>
      </c>
      <c r="D56" s="18">
        <f>D23+D36+D42+D45+D48+D52+D54</f>
        <v>8287000</v>
      </c>
      <c r="E56" s="19">
        <f>E48+E45+E42+E36+E23+E54+E52</f>
        <v>45584000</v>
      </c>
      <c r="F56" s="20"/>
    </row>
    <row r="57" spans="1:6" ht="15.75" x14ac:dyDescent="0.25">
      <c r="A57" s="35"/>
      <c r="B57" s="35"/>
      <c r="C57" s="35"/>
      <c r="D57" s="35"/>
      <c r="E57" s="35"/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jmenovitý seznam UR k 30.4.2018</vt:lpstr>
      <vt:lpstr>'jmenovitý seznam UR k 30.4.2018'!Názvy_tisku</vt:lpstr>
      <vt:lpstr>'jmenovitý seznam UR k 30.4.2018'!Oblast_tisku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Šlechtová Andrea</dc:creator>
  <cp:lastModifiedBy>Šlechtová Andrea</cp:lastModifiedBy>
  <cp:lastPrinted>2018-03-28T13:12:37Z</cp:lastPrinted>
  <dcterms:created xsi:type="dcterms:W3CDTF">2018-03-20T13:47:12Z</dcterms:created>
  <dcterms:modified xsi:type="dcterms:W3CDTF">2018-03-28T14:43:01Z</dcterms:modified>
</cp:coreProperties>
</file>