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F12" i="1" l="1"/>
  <c r="E12" i="1"/>
  <c r="F11" i="1"/>
  <c r="F10" i="1"/>
  <c r="D10" i="1"/>
  <c r="F9" i="1"/>
  <c r="D9" i="1"/>
  <c r="F8" i="1"/>
  <c r="D8" i="1"/>
  <c r="F7" i="1"/>
  <c r="D7" i="1"/>
  <c r="D6" i="1"/>
</calcChain>
</file>

<file path=xl/sharedStrings.xml><?xml version="1.0" encoding="utf-8"?>
<sst xmlns="http://schemas.openxmlformats.org/spreadsheetml/2006/main" count="27" uniqueCount="22">
  <si>
    <t>Seznam projektové dokumentace k prodeji VODÁRNĚ PLZEŇ a.s.</t>
  </si>
  <si>
    <t>název akce</t>
  </si>
  <si>
    <t>dodavatel</t>
  </si>
  <si>
    <t>smluvní cena projektu</t>
  </si>
  <si>
    <t>smluvní cena včetně DPH</t>
  </si>
  <si>
    <t>stupeň PD</t>
  </si>
  <si>
    <t xml:space="preserve"> v Kč bez DPH</t>
  </si>
  <si>
    <t>v Kč</t>
  </si>
  <si>
    <t>Retenční nádrž Vinice a rekonstrukce Roudenského sběrače</t>
  </si>
  <si>
    <t xml:space="preserve"> Ing. Jaroslav Faiferlík</t>
  </si>
  <si>
    <t>DÚR, EIA</t>
  </si>
  <si>
    <t>Ing. Josef Vítek - PIK</t>
  </si>
  <si>
    <t xml:space="preserve">DSP </t>
  </si>
  <si>
    <t>ČEZ</t>
  </si>
  <si>
    <t>podíl na nákladech</t>
  </si>
  <si>
    <t>PIK Vítek s.r.o.</t>
  </si>
  <si>
    <t>ÚR, DSP + DPS</t>
  </si>
  <si>
    <t>Ing. Tomáš Leiss</t>
  </si>
  <si>
    <t xml:space="preserve">BOZP DSP </t>
  </si>
  <si>
    <t>ČEZ, Gas Net, Optika PD</t>
  </si>
  <si>
    <t>DSP+DPS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</si>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</sst>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4" fontId="5" fillId="4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4" fontId="5" fillId="4" borderId="13" xfId="0" applyNumberFormat="1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" fontId="0" fillId="0" borderId="0" xfId="0" applyNumberFormat="1"/>
    <xf numFmtId="0" fontId="5" fillId="4" borderId="16" xfId="0" applyFont="1" applyFill="1" applyBorder="1" applyAlignment="1">
      <alignment horizontal="center" vertical="center"/>
    </xf>
    <xf numFmtId="0" fontId="0" fillId="0" borderId="17" xfId="0" applyBorder="1"/>
    <xf numFmtId="3" fontId="1" fillId="0" borderId="18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workbookViewId="0">
      <selection activeCell="K1" sqref="K1:K1048576"/>
    </sheetView>
  </sheetViews>
  <sheetFormatPr defaultRowHeight="15" x14ac:dyDescent="0.25"/>
  <cols>
    <col min="2" max="2" width="21.28515625" customWidth="1"/>
    <col min="3" max="3" width="29.140625" customWidth="1"/>
    <col min="4" max="4" width="34.7109375" hidden="1" customWidth="1"/>
    <col min="5" max="5" width="24.28515625" hidden="1" customWidth="1"/>
    <col min="6" max="6" width="24.28515625" customWidth="1"/>
    <col min="7" max="7" width="20.5703125" customWidth="1"/>
  </cols>
  <sheetData>
    <row r="2" spans="2:7" ht="15.75" thickBot="1" x14ac:dyDescent="0.3"/>
    <row r="3" spans="2:7" ht="21" x14ac:dyDescent="0.25">
      <c r="B3" s="1" t="s">
        <v>0</v>
      </c>
      <c r="C3" s="2"/>
      <c r="D3" s="2"/>
      <c r="E3" s="2"/>
      <c r="F3" s="3"/>
      <c r="G3" s="4"/>
    </row>
    <row r="4" spans="2:7" ht="31.5" x14ac:dyDescent="0.25">
      <c r="B4" s="5" t="s">
        <v>1</v>
      </c>
      <c r="C4" s="6" t="s">
        <v>2</v>
      </c>
      <c r="D4" s="7" t="s">
        <v>3</v>
      </c>
      <c r="E4" s="7"/>
      <c r="F4" s="8" t="s">
        <v>4</v>
      </c>
      <c r="G4" s="9" t="s">
        <v>5</v>
      </c>
    </row>
    <row r="5" spans="2:7" ht="18.75" x14ac:dyDescent="0.25">
      <c r="B5" s="5"/>
      <c r="C5" s="6"/>
      <c r="D5" s="10" t="s">
        <v>6</v>
      </c>
      <c r="E5" s="10"/>
      <c r="F5" s="11" t="s">
        <v>7</v>
      </c>
      <c r="G5" s="9"/>
    </row>
    <row r="6" spans="2:7" ht="63" x14ac:dyDescent="0.25">
      <c r="B6" s="12" t="s">
        <v>8</v>
      </c>
      <c r="C6" s="13" t="s">
        <v>9</v>
      </c>
      <c r="D6" s="14">
        <f>SUM(E6/1.2)</f>
        <v>434764.16666666669</v>
      </c>
      <c r="E6" s="15">
        <v>521717</v>
      </c>
      <c r="F6" s="16">
        <v>631277.65</v>
      </c>
      <c r="G6" s="17" t="s">
        <v>10</v>
      </c>
    </row>
    <row r="7" spans="2:7" ht="63" x14ac:dyDescent="0.25">
      <c r="B7" s="12" t="s">
        <v>8</v>
      </c>
      <c r="C7" s="13" t="s">
        <v>11</v>
      </c>
      <c r="D7" s="14">
        <f>SUM(E7/1.21)</f>
        <v>617359.50413223146</v>
      </c>
      <c r="E7" s="15">
        <v>747005</v>
      </c>
      <c r="F7" s="16">
        <f t="shared" ref="F7:F11" si="0">E7*1.21</f>
        <v>903876.04999999993</v>
      </c>
      <c r="G7" s="17" t="s">
        <v>12</v>
      </c>
    </row>
    <row r="8" spans="2:7" ht="63" x14ac:dyDescent="0.25">
      <c r="B8" s="12" t="s">
        <v>8</v>
      </c>
      <c r="C8" s="13" t="s">
        <v>13</v>
      </c>
      <c r="D8" s="14">
        <f>SUM(E8/1.21)</f>
        <v>16528.92561983471</v>
      </c>
      <c r="E8" s="18">
        <v>20000</v>
      </c>
      <c r="F8" s="16">
        <f t="shared" si="0"/>
        <v>24200</v>
      </c>
      <c r="G8" s="17" t="s">
        <v>14</v>
      </c>
    </row>
    <row r="9" spans="2:7" ht="63" x14ac:dyDescent="0.25">
      <c r="B9" s="12" t="s">
        <v>8</v>
      </c>
      <c r="C9" s="13" t="s">
        <v>15</v>
      </c>
      <c r="D9" s="14">
        <f>SUM(E9/1.21)</f>
        <v>619008.26446280989</v>
      </c>
      <c r="E9" s="19">
        <v>749000</v>
      </c>
      <c r="F9" s="16">
        <f t="shared" si="0"/>
        <v>906290</v>
      </c>
      <c r="G9" s="17" t="s">
        <v>16</v>
      </c>
    </row>
    <row r="10" spans="2:7" ht="63" x14ac:dyDescent="0.25">
      <c r="B10" s="20" t="s">
        <v>8</v>
      </c>
      <c r="C10" s="21" t="s">
        <v>17</v>
      </c>
      <c r="D10" s="22">
        <f>SUM(E10/1.21)</f>
        <v>45000</v>
      </c>
      <c r="E10" s="23">
        <v>54450</v>
      </c>
      <c r="F10" s="16">
        <f t="shared" si="0"/>
        <v>65884.5</v>
      </c>
      <c r="G10" s="24" t="s">
        <v>18</v>
      </c>
    </row>
    <row r="11" spans="2:7" ht="63.75" thickBot="1" x14ac:dyDescent="0.3">
      <c r="B11" s="25" t="s">
        <v>8</v>
      </c>
      <c r="C11" s="26" t="s">
        <v>19</v>
      </c>
      <c r="D11" s="27">
        <v>98000</v>
      </c>
      <c r="E11" s="28">
        <v>118580</v>
      </c>
      <c r="F11" s="29">
        <f t="shared" si="0"/>
        <v>143481.79999999999</v>
      </c>
      <c r="G11" s="30" t="s">
        <v>20</v>
      </c>
    </row>
    <row r="12" spans="2:7" ht="15.75" hidden="1" thickBot="1" x14ac:dyDescent="0.3">
      <c r="E12" s="31">
        <f>SUM(E6:E11)</f>
        <v>2210752</v>
      </c>
      <c r="F12" s="31">
        <f>SUM(F6:F11)</f>
        <v>2675010</v>
      </c>
    </row>
    <row r="13" spans="2:7" ht="16.5" thickBot="1" x14ac:dyDescent="0.3">
      <c r="C13" s="32" t="s">
        <v>21</v>
      </c>
      <c r="D13" s="33"/>
      <c r="E13" s="33"/>
      <c r="F13" s="34">
        <v>2675010</v>
      </c>
    </row>
  </sheetData>
  <mergeCells count="5">
    <mergeCell ref="B3:G3"/>
    <mergeCell ref="B4:B5"/>
    <mergeCell ref="C4:C5"/>
    <mergeCell ref="D4:E4"/>
    <mergeCell ref="G4:G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Radová Hana</dc:creator>
  <cp:lastModifiedBy>Radová Hana</cp:lastModifiedBy>
  <dcterms:created xsi:type="dcterms:W3CDTF">2018-06-08T07:06:13Z</dcterms:created>
  <dcterms:modified xsi:type="dcterms:W3CDTF">2018-06-08T07:06:28Z</dcterms:modified>
</cp:coreProperties>
</file>