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0730" windowHeight="11700"/>
  </bookViews>
  <sheets>
    <sheet name="Odbor investic a majetku" sheetId="1" r:id="rId1"/>
  </sheets>
  <definedNames>
    <definedName name="_xlnm.Print_Titles" localSheetId="0">'Odbor investic a majetku'!$2:$5</definedName>
    <definedName name="_xlnm.Print_Area" localSheetId="0">'Odbor investic a majetku'!$A$1:$F$59</definedName>
  </definedNames>
  <calcPr calcId="145621" calcMode="manual"/>
</workbook>
</file>

<file path=xl/calcChain.xml><?xml version="1.0" encoding="utf-8"?>
<calcChain xmlns="http://schemas.openxmlformats.org/spreadsheetml/2006/main">
  <c r="D52" i="1" l="1"/>
  <c r="E51" i="1"/>
  <c r="E54" i="1" l="1"/>
  <c r="C54" i="1"/>
  <c r="E53" i="1"/>
  <c r="E29" i="1"/>
  <c r="D18" i="1" l="1"/>
  <c r="C18" i="1"/>
  <c r="D30" i="1" l="1"/>
  <c r="C30" i="1"/>
  <c r="B30" i="1"/>
  <c r="E20" i="1"/>
  <c r="E28" i="1"/>
  <c r="E27" i="1"/>
  <c r="E26" i="1" l="1"/>
  <c r="E17" i="1" l="1"/>
  <c r="B18" i="1"/>
  <c r="E50" i="1" l="1"/>
  <c r="B52" i="1"/>
  <c r="E8" i="1" l="1"/>
  <c r="E9" i="1"/>
  <c r="B36" i="1"/>
  <c r="E35" i="1"/>
  <c r="E46" i="1" l="1"/>
  <c r="E47" i="1"/>
  <c r="E44" i="1"/>
  <c r="B48" i="1"/>
  <c r="E24" i="1"/>
  <c r="E22" i="1"/>
  <c r="E23" i="1"/>
  <c r="E16" i="1"/>
  <c r="E15" i="1"/>
  <c r="E14" i="1"/>
  <c r="C52" i="1" l="1"/>
  <c r="E49" i="1"/>
  <c r="E52" i="1" s="1"/>
  <c r="E43" i="1"/>
  <c r="E48" i="1" s="1"/>
  <c r="D42" i="1"/>
  <c r="C42" i="1"/>
  <c r="B42" i="1"/>
  <c r="E41" i="1"/>
  <c r="E40" i="1"/>
  <c r="D39" i="1"/>
  <c r="C39" i="1"/>
  <c r="B39" i="1"/>
  <c r="E38" i="1"/>
  <c r="E37" i="1"/>
  <c r="D36" i="1"/>
  <c r="C36" i="1"/>
  <c r="E34" i="1"/>
  <c r="E33" i="1"/>
  <c r="E32" i="1"/>
  <c r="E31" i="1"/>
  <c r="E25" i="1"/>
  <c r="E21" i="1"/>
  <c r="E19" i="1"/>
  <c r="E13" i="1"/>
  <c r="E12" i="1"/>
  <c r="E11" i="1"/>
  <c r="E10" i="1"/>
  <c r="E7" i="1"/>
  <c r="E6" i="1"/>
  <c r="D56" i="1" l="1"/>
  <c r="B56" i="1"/>
  <c r="C56" i="1"/>
  <c r="E30" i="1"/>
  <c r="E18" i="1"/>
  <c r="E36" i="1"/>
  <c r="E39" i="1"/>
  <c r="E42" i="1"/>
  <c r="E56" i="1" l="1"/>
</calcChain>
</file>

<file path=xl/sharedStrings.xml><?xml version="1.0" encoding="utf-8"?>
<sst xmlns="http://schemas.openxmlformats.org/spreadsheetml/2006/main" count="59" uniqueCount="58">
  <si>
    <t>Název akce</t>
  </si>
  <si>
    <t>Stavební investice</t>
  </si>
  <si>
    <t>Nestavební investice</t>
  </si>
  <si>
    <t>Běžné výdaje</t>
  </si>
  <si>
    <t>Celkem</t>
  </si>
  <si>
    <t>Pozemní komunikace - Opravy a udržování</t>
  </si>
  <si>
    <t>Stavební úpravy Zručské cesty, úsek Nad Řekou - 28. října (přeložka ČEZ)</t>
  </si>
  <si>
    <t xml:space="preserve">Celkem - Ostatní záležitosti pozemních komunikací </t>
  </si>
  <si>
    <t>Předškolní zařízení - Nákup ostatních služeb</t>
  </si>
  <si>
    <t>Celkem - Předškolní zařízení</t>
  </si>
  <si>
    <t>Dětská hřiště a sportoviště - Nákup ostatních služeb</t>
  </si>
  <si>
    <t>Dětská hřiště a sportoviště - Opravy a udržování</t>
  </si>
  <si>
    <t>Herní prvky pro dětská hřiště - DDHM - pořizovací cena do 40 tis.</t>
  </si>
  <si>
    <t>Herní prvky pro dětská hřiště - Stroje, přístroje - pořizovací cena nad 40 tis.</t>
  </si>
  <si>
    <t>Celkem - Využití volného času dětí a mládeže</t>
  </si>
  <si>
    <t>Venkovní cvičební stroje (workout) - DDHM - pořizovací cena do 40 tis.</t>
  </si>
  <si>
    <t>Venkovní cvičební stroje (workout) - Stroje, přístroje - pořizovací cena nad 40 tis.</t>
  </si>
  <si>
    <t>Celkem - Ostatní zájmová činnost a rekreace</t>
  </si>
  <si>
    <t>Celkem - Záležitosti bydlení, komunálních služeb a územního rozvoje</t>
  </si>
  <si>
    <t>Proměna vnitrobloku Krašovská</t>
  </si>
  <si>
    <t>Celkem - Péče o vzhled obcí a veřejnou zeleň</t>
  </si>
  <si>
    <t xml:space="preserve">Činnost místní správy - Nákup ostatních služeb (posudky, poradenství, apod.) </t>
  </si>
  <si>
    <t>Celkem - Činnost místní správy</t>
  </si>
  <si>
    <t xml:space="preserve">Stavební úpravy Zručské cesty, úsek Nad Feronou - Na Louce </t>
  </si>
  <si>
    <t xml:space="preserve">Parkoviště Sokolovská 67-75  </t>
  </si>
  <si>
    <t>PD - Parkovací místa před 87. MŠ v Komenského ul.</t>
  </si>
  <si>
    <t>PD - Parkovací místa pro potřeby 34. ZŠ, Gerská ul.</t>
  </si>
  <si>
    <t>PD - Parkoviště Sokolovská 90-106</t>
  </si>
  <si>
    <t xml:space="preserve">Pozemní komunikace - Nákup ostatních služeb </t>
  </si>
  <si>
    <t>Doplnění upraveného přívodu vzduchu do kuchyně 78. MŠ</t>
  </si>
  <si>
    <t>PD - Doplnění oplocení odlouč.prac. 7. MŠ, Žlutická 2</t>
  </si>
  <si>
    <t>PD - Stavební úpravy kuchyně 91. MŠ, Jesenická 11</t>
  </si>
  <si>
    <t>Stavební úpravy kuchyně  90. MŠ, Západní 7</t>
  </si>
  <si>
    <t>Instalace systému nuceného větrání s rekuperací - 90. MŠ, Západní 7</t>
  </si>
  <si>
    <t>Záležitosti bydlení, kom. služeb a územního rozvoje - Nákup ostatních služeb</t>
  </si>
  <si>
    <t>Záležitosti bydlení, kom. Služeb a územního rozvoje - Opravy a udržování</t>
  </si>
  <si>
    <t>Regenerace vnitrobloku Sokolovská 106-130</t>
  </si>
  <si>
    <t xml:space="preserve">PD - Obnova vnitrobloku Majakovského </t>
  </si>
  <si>
    <t>PD - Louka za školou, Plzeň - Vinice</t>
  </si>
  <si>
    <t xml:space="preserve">PD - Regenerace vnitrobloku Bzenecká x Strážnická </t>
  </si>
  <si>
    <t>Chodník Pod Všemi svatými</t>
  </si>
  <si>
    <t>Komunikační úpravy Tachovská 61-71 (pozastávka 20%)</t>
  </si>
  <si>
    <t>Instalace VZT rekuperačních jednotek do učeben 87. MŠ (revers DPH)</t>
  </si>
  <si>
    <t>PD - Chodník Pod Všemi svatými (aktualizace PD + inž. činnost)</t>
  </si>
  <si>
    <t>PD - Stavební úpravy areálu minigolfu Manětínská 30, včetně sportoviště</t>
  </si>
  <si>
    <t>PD - Instalace klimatizace v  budově ÚMO Plzeň 1</t>
  </si>
  <si>
    <t>PD - Stavební úpravy kuchyně 87. MŠ, Komenského 46</t>
  </si>
  <si>
    <t>PD - Zateplení a výstavba zelených střech v pav. 2 a 3 v 91. MŠ</t>
  </si>
  <si>
    <t>Předškolní zařízení - oprava terasy 46. MŠ, Fibichova 4</t>
  </si>
  <si>
    <t>Stroje, přístroje - Požární ochrana - JSDH Bílá Hora</t>
  </si>
  <si>
    <t>Celkem - Požární ochrana - dobrovolná část - Bílá Hora</t>
  </si>
  <si>
    <t>JMENOVITÝ SEZNAM INVESTIČNÍCH STAVEB, OPRAV A OSTATNÍCH VÝDAJŮ ROZPOČTU ODBORU INVESTIC A MAJETKU NA ROK 2019</t>
  </si>
  <si>
    <t>Pozn.</t>
  </si>
  <si>
    <t>Stav 06/2019</t>
  </si>
  <si>
    <t>Rekonstrukce obřadní místnosti</t>
  </si>
  <si>
    <t xml:space="preserve">Stavební úpravy pavilonů C a D v areálu 60. MŠ </t>
  </si>
  <si>
    <t>Příloha č. 2</t>
  </si>
  <si>
    <t xml:space="preserve">Parkovací zakladač Toužimská 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</si>
</sst>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1" fillId="2" borderId="1" xfId="0" applyNumberFormat="1" applyFont="1" applyFill="1" applyBorder="1"/>
    <xf numFmtId="0" fontId="1" fillId="2" borderId="1" xfId="0" applyFont="1" applyFill="1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 wrapText="1"/>
    </xf>
    <xf numFmtId="0" fontId="1" fillId="0" borderId="1" xfId="0" applyFont="1" applyBorder="1"/>
    <xf numFmtId="164" fontId="1" fillId="0" borderId="1" xfId="0" applyNumberFormat="1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0" fontId="6" fillId="0" borderId="0" xfId="0" applyFont="1"/>
    <xf numFmtId="0" fontId="1" fillId="0" borderId="2" xfId="0" applyFont="1" applyFill="1" applyBorder="1"/>
    <xf numFmtId="164" fontId="1" fillId="0" borderId="2" xfId="0" applyNumberFormat="1" applyFont="1" applyFill="1" applyBorder="1"/>
    <xf numFmtId="164" fontId="1" fillId="0" borderId="1" xfId="0" applyNumberFormat="1" applyFont="1" applyFill="1" applyBorder="1"/>
    <xf numFmtId="0" fontId="1" fillId="0" borderId="1" xfId="0" applyFont="1" applyFill="1" applyBorder="1"/>
    <xf numFmtId="0" fontId="3" fillId="2" borderId="0" xfId="0" applyFont="1" applyFill="1"/>
    <xf numFmtId="0" fontId="4" fillId="0" borderId="0" xfId="0" applyFont="1" applyBorder="1"/>
    <xf numFmtId="0" fontId="6" fillId="2" borderId="0" xfId="0" applyFont="1" applyFill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9" fillId="3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/>
    </xf>
    <xf numFmtId="0" fontId="4" fillId="0" borderId="0" xfId="0" applyFont="1"/>
    <xf numFmtId="0" fontId="1" fillId="4" borderId="1" xfId="0" applyFont="1" applyFill="1" applyBorder="1"/>
    <xf numFmtId="164" fontId="1" fillId="4" borderId="1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zoomScaleNormal="100" workbookViewId="0">
      <pane ySplit="5" topLeftCell="A16" activePane="bottomLeft" state="frozen"/>
      <selection pane="bottomLeft" activeCell="A58" sqref="A58:E58"/>
    </sheetView>
  </sheetViews>
  <sheetFormatPr defaultRowHeight="15" x14ac:dyDescent="0.25"/>
  <cols>
    <col min="1" max="1" width="75" style="4" customWidth="1"/>
    <col min="2" max="5" width="25.7109375" style="4" customWidth="1"/>
    <col min="6" max="6" width="39.7109375" style="23" customWidth="1"/>
    <col min="7" max="16384" width="9.140625" style="4"/>
  </cols>
  <sheetData>
    <row r="1" spans="1:6" x14ac:dyDescent="0.25">
      <c r="E1" s="22"/>
      <c r="F1" s="23" t="s">
        <v>56</v>
      </c>
    </row>
    <row r="2" spans="1:6" ht="18.75" x14ac:dyDescent="0.3">
      <c r="A2" s="3" t="s">
        <v>51</v>
      </c>
    </row>
    <row r="3" spans="1:6" s="5" customFormat="1" ht="15.75" x14ac:dyDescent="0.25">
      <c r="A3" s="29" t="s">
        <v>53</v>
      </c>
      <c r="F3" s="24"/>
    </row>
    <row r="5" spans="1:6" ht="36.75" customHeight="1" x14ac:dyDescent="0.25">
      <c r="A5" s="6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52</v>
      </c>
    </row>
    <row r="6" spans="1:6" ht="18" customHeight="1" x14ac:dyDescent="0.25">
      <c r="A6" s="8" t="s">
        <v>28</v>
      </c>
      <c r="B6" s="9"/>
      <c r="C6" s="9"/>
      <c r="D6" s="1">
        <v>100000</v>
      </c>
      <c r="E6" s="1">
        <f t="shared" ref="E6:E17" si="0">B6+C6+D6</f>
        <v>100000</v>
      </c>
      <c r="F6" s="25"/>
    </row>
    <row r="7" spans="1:6" ht="18" customHeight="1" x14ac:dyDescent="0.25">
      <c r="A7" s="2" t="s">
        <v>5</v>
      </c>
      <c r="B7" s="1"/>
      <c r="C7" s="1"/>
      <c r="D7" s="1">
        <v>200000</v>
      </c>
      <c r="E7" s="1">
        <f t="shared" si="0"/>
        <v>200000</v>
      </c>
      <c r="F7" s="25"/>
    </row>
    <row r="8" spans="1:6" ht="18" customHeight="1" x14ac:dyDescent="0.25">
      <c r="A8" s="2" t="s">
        <v>43</v>
      </c>
      <c r="B8" s="1">
        <v>55000</v>
      </c>
      <c r="C8" s="1"/>
      <c r="D8" s="1"/>
      <c r="E8" s="1">
        <f t="shared" si="0"/>
        <v>55000</v>
      </c>
      <c r="F8" s="25"/>
    </row>
    <row r="9" spans="1:6" ht="18" customHeight="1" x14ac:dyDescent="0.25">
      <c r="A9" s="2" t="s">
        <v>40</v>
      </c>
      <c r="B9" s="1">
        <v>2344000</v>
      </c>
      <c r="C9" s="1"/>
      <c r="D9" s="1"/>
      <c r="E9" s="1">
        <f t="shared" si="0"/>
        <v>2344000</v>
      </c>
      <c r="F9" s="25"/>
    </row>
    <row r="10" spans="1:6" ht="18" customHeight="1" x14ac:dyDescent="0.25">
      <c r="A10" s="2" t="s">
        <v>23</v>
      </c>
      <c r="B10" s="1">
        <v>7710000</v>
      </c>
      <c r="C10" s="1"/>
      <c r="D10" s="1"/>
      <c r="E10" s="1">
        <f t="shared" si="0"/>
        <v>7710000</v>
      </c>
      <c r="F10" s="25"/>
    </row>
    <row r="11" spans="1:6" ht="18" customHeight="1" x14ac:dyDescent="0.25">
      <c r="A11" s="2" t="s">
        <v>6</v>
      </c>
      <c r="B11" s="1">
        <v>310000</v>
      </c>
      <c r="C11" s="1"/>
      <c r="D11" s="1"/>
      <c r="E11" s="1">
        <f t="shared" si="0"/>
        <v>310000</v>
      </c>
      <c r="F11" s="25"/>
    </row>
    <row r="12" spans="1:6" ht="18" customHeight="1" x14ac:dyDescent="0.25">
      <c r="A12" s="2" t="s">
        <v>24</v>
      </c>
      <c r="B12" s="1">
        <v>4000000</v>
      </c>
      <c r="C12" s="1"/>
      <c r="D12" s="1">
        <v>2000000</v>
      </c>
      <c r="E12" s="1">
        <f t="shared" si="0"/>
        <v>6000000</v>
      </c>
      <c r="F12" s="25"/>
    </row>
    <row r="13" spans="1:6" ht="18" customHeight="1" x14ac:dyDescent="0.25">
      <c r="A13" s="2" t="s">
        <v>25</v>
      </c>
      <c r="B13" s="1">
        <v>43000</v>
      </c>
      <c r="C13" s="1"/>
      <c r="D13" s="1"/>
      <c r="E13" s="1">
        <f t="shared" si="0"/>
        <v>43000</v>
      </c>
      <c r="F13" s="25"/>
    </row>
    <row r="14" spans="1:6" ht="18" customHeight="1" x14ac:dyDescent="0.25">
      <c r="A14" s="2" t="s">
        <v>26</v>
      </c>
      <c r="B14" s="1">
        <v>41000</v>
      </c>
      <c r="C14" s="1"/>
      <c r="D14" s="1"/>
      <c r="E14" s="1">
        <f t="shared" si="0"/>
        <v>41000</v>
      </c>
      <c r="F14" s="25"/>
    </row>
    <row r="15" spans="1:6" ht="18" customHeight="1" x14ac:dyDescent="0.25">
      <c r="A15" s="2" t="s">
        <v>27</v>
      </c>
      <c r="B15" s="1">
        <v>120000</v>
      </c>
      <c r="C15" s="1"/>
      <c r="D15" s="1"/>
      <c r="E15" s="1">
        <f t="shared" si="0"/>
        <v>120000</v>
      </c>
      <c r="F15" s="25"/>
    </row>
    <row r="16" spans="1:6" ht="18" customHeight="1" x14ac:dyDescent="0.25">
      <c r="A16" s="2" t="s">
        <v>57</v>
      </c>
      <c r="B16" s="1">
        <v>0</v>
      </c>
      <c r="C16" s="1">
        <v>0</v>
      </c>
      <c r="D16" s="1"/>
      <c r="E16" s="1">
        <f t="shared" si="0"/>
        <v>0</v>
      </c>
      <c r="F16" s="25"/>
    </row>
    <row r="17" spans="1:6" ht="18" customHeight="1" x14ac:dyDescent="0.25">
      <c r="A17" s="2" t="s">
        <v>41</v>
      </c>
      <c r="B17" s="1">
        <v>1239000</v>
      </c>
      <c r="C17" s="1"/>
      <c r="D17" s="1"/>
      <c r="E17" s="1">
        <f t="shared" si="0"/>
        <v>1239000</v>
      </c>
      <c r="F17" s="25"/>
    </row>
    <row r="18" spans="1:6" s="12" customFormat="1" ht="18" customHeight="1" x14ac:dyDescent="0.25">
      <c r="A18" s="10" t="s">
        <v>7</v>
      </c>
      <c r="B18" s="11">
        <f>SUM(B6:B17)</f>
        <v>15862000</v>
      </c>
      <c r="C18" s="11">
        <f>SUM(C6:C17)</f>
        <v>0</v>
      </c>
      <c r="D18" s="11">
        <f>SUM(D6:D17)</f>
        <v>2300000</v>
      </c>
      <c r="E18" s="11">
        <f>SUM(E6:E17)</f>
        <v>18162000</v>
      </c>
      <c r="F18" s="26"/>
    </row>
    <row r="19" spans="1:6" ht="18" customHeight="1" x14ac:dyDescent="0.25">
      <c r="A19" s="2" t="s">
        <v>8</v>
      </c>
      <c r="B19" s="1"/>
      <c r="C19" s="1"/>
      <c r="D19" s="1">
        <v>200000</v>
      </c>
      <c r="E19" s="1">
        <f>B19+C19+D19</f>
        <v>200000</v>
      </c>
      <c r="F19" s="25"/>
    </row>
    <row r="20" spans="1:6" ht="18" customHeight="1" x14ac:dyDescent="0.25">
      <c r="A20" s="2" t="s">
        <v>48</v>
      </c>
      <c r="B20" s="1"/>
      <c r="C20" s="1"/>
      <c r="D20" s="1">
        <v>1400000</v>
      </c>
      <c r="E20" s="1">
        <f>B20+C20+D20</f>
        <v>1400000</v>
      </c>
      <c r="F20" s="25"/>
    </row>
    <row r="21" spans="1:6" ht="18" customHeight="1" x14ac:dyDescent="0.25">
      <c r="A21" s="2" t="s">
        <v>32</v>
      </c>
      <c r="B21" s="1">
        <v>1775000</v>
      </c>
      <c r="C21" s="1">
        <v>1050000</v>
      </c>
      <c r="D21" s="1">
        <v>3825000</v>
      </c>
      <c r="E21" s="1">
        <f>B21+C21+D21</f>
        <v>6650000</v>
      </c>
      <c r="F21" s="25"/>
    </row>
    <row r="22" spans="1:6" ht="18" customHeight="1" x14ac:dyDescent="0.25">
      <c r="A22" s="2" t="s">
        <v>33</v>
      </c>
      <c r="B22" s="1">
        <v>0</v>
      </c>
      <c r="C22" s="1"/>
      <c r="D22" s="1"/>
      <c r="E22" s="1">
        <f t="shared" ref="E22:E24" si="1">B22+C22+D22</f>
        <v>0</v>
      </c>
      <c r="F22" s="25"/>
    </row>
    <row r="23" spans="1:6" ht="18" customHeight="1" x14ac:dyDescent="0.25">
      <c r="A23" s="2" t="s">
        <v>29</v>
      </c>
      <c r="B23" s="1">
        <v>1800000</v>
      </c>
      <c r="C23" s="1"/>
      <c r="D23" s="1"/>
      <c r="E23" s="1">
        <f t="shared" si="1"/>
        <v>1800000</v>
      </c>
      <c r="F23" s="25"/>
    </row>
    <row r="24" spans="1:6" ht="18" customHeight="1" x14ac:dyDescent="0.25">
      <c r="A24" s="2" t="s">
        <v>30</v>
      </c>
      <c r="B24" s="1">
        <v>50000</v>
      </c>
      <c r="C24" s="1"/>
      <c r="D24" s="1"/>
      <c r="E24" s="1">
        <f t="shared" si="1"/>
        <v>50000</v>
      </c>
      <c r="F24" s="25"/>
    </row>
    <row r="25" spans="1:6" ht="18" customHeight="1" x14ac:dyDescent="0.25">
      <c r="A25" s="2" t="s">
        <v>31</v>
      </c>
      <c r="B25" s="1">
        <v>400000</v>
      </c>
      <c r="C25" s="1"/>
      <c r="D25" s="1"/>
      <c r="E25" s="1">
        <f t="shared" ref="E25:E29" si="2">B25+C25+D25</f>
        <v>400000</v>
      </c>
      <c r="F25" s="25"/>
    </row>
    <row r="26" spans="1:6" ht="18" customHeight="1" x14ac:dyDescent="0.25">
      <c r="A26" s="2" t="s">
        <v>42</v>
      </c>
      <c r="B26" s="1">
        <v>257000</v>
      </c>
      <c r="C26" s="1"/>
      <c r="D26" s="1"/>
      <c r="E26" s="1">
        <f t="shared" si="2"/>
        <v>257000</v>
      </c>
      <c r="F26" s="25"/>
    </row>
    <row r="27" spans="1:6" ht="18" customHeight="1" x14ac:dyDescent="0.25">
      <c r="A27" s="2" t="s">
        <v>46</v>
      </c>
      <c r="B27" s="1">
        <v>460000</v>
      </c>
      <c r="C27" s="1"/>
      <c r="D27" s="1"/>
      <c r="E27" s="1">
        <f t="shared" si="2"/>
        <v>460000</v>
      </c>
      <c r="F27" s="25"/>
    </row>
    <row r="28" spans="1:6" ht="18" customHeight="1" x14ac:dyDescent="0.25">
      <c r="A28" s="2" t="s">
        <v>47</v>
      </c>
      <c r="B28" s="1">
        <v>100000</v>
      </c>
      <c r="C28" s="1"/>
      <c r="D28" s="1"/>
      <c r="E28" s="1">
        <f t="shared" si="2"/>
        <v>100000</v>
      </c>
      <c r="F28" s="25"/>
    </row>
    <row r="29" spans="1:6" ht="18" customHeight="1" x14ac:dyDescent="0.25">
      <c r="A29" s="2" t="s">
        <v>55</v>
      </c>
      <c r="B29" s="1">
        <v>7000000</v>
      </c>
      <c r="C29" s="1"/>
      <c r="D29" s="1"/>
      <c r="E29" s="1">
        <f t="shared" si="2"/>
        <v>7000000</v>
      </c>
      <c r="F29" s="25"/>
    </row>
    <row r="30" spans="1:6" s="12" customFormat="1" ht="18" customHeight="1" x14ac:dyDescent="0.25">
      <c r="A30" s="10" t="s">
        <v>9</v>
      </c>
      <c r="B30" s="11">
        <f>SUM(B19:B29)</f>
        <v>11842000</v>
      </c>
      <c r="C30" s="11">
        <f>SUM(C19:C29)</f>
        <v>1050000</v>
      </c>
      <c r="D30" s="11">
        <f>SUM(D19:D29)</f>
        <v>5425000</v>
      </c>
      <c r="E30" s="11">
        <f>SUM(E19:E29)</f>
        <v>18317000</v>
      </c>
      <c r="F30" s="26"/>
    </row>
    <row r="31" spans="1:6" ht="18" customHeight="1" x14ac:dyDescent="0.25">
      <c r="A31" s="2" t="s">
        <v>10</v>
      </c>
      <c r="B31" s="1"/>
      <c r="C31" s="1"/>
      <c r="D31" s="1">
        <v>550000</v>
      </c>
      <c r="E31" s="1">
        <f>B31+C31+D31</f>
        <v>550000</v>
      </c>
      <c r="F31" s="25"/>
    </row>
    <row r="32" spans="1:6" ht="18" customHeight="1" x14ac:dyDescent="0.25">
      <c r="A32" s="2" t="s">
        <v>11</v>
      </c>
      <c r="B32" s="1"/>
      <c r="C32" s="1"/>
      <c r="D32" s="1">
        <v>1490000</v>
      </c>
      <c r="E32" s="1">
        <f>B32+C32+D32</f>
        <v>1490000</v>
      </c>
      <c r="F32" s="25"/>
    </row>
    <row r="33" spans="1:6" ht="18" customHeight="1" x14ac:dyDescent="0.25">
      <c r="A33" s="2" t="s">
        <v>12</v>
      </c>
      <c r="B33" s="1"/>
      <c r="C33" s="1"/>
      <c r="D33" s="1">
        <v>350000</v>
      </c>
      <c r="E33" s="1">
        <f t="shared" ref="E33:E35" si="3">B33+C33+D33</f>
        <v>350000</v>
      </c>
      <c r="F33" s="25"/>
    </row>
    <row r="34" spans="1:6" ht="18" customHeight="1" x14ac:dyDescent="0.25">
      <c r="A34" s="2" t="s">
        <v>13</v>
      </c>
      <c r="B34" s="1"/>
      <c r="C34" s="1">
        <v>500000</v>
      </c>
      <c r="D34" s="1"/>
      <c r="E34" s="1">
        <f>B34+C34+D34</f>
        <v>500000</v>
      </c>
      <c r="F34" s="25"/>
    </row>
    <row r="35" spans="1:6" ht="18" customHeight="1" x14ac:dyDescent="0.25">
      <c r="A35" s="2" t="s">
        <v>44</v>
      </c>
      <c r="B35" s="1">
        <v>520000</v>
      </c>
      <c r="C35" s="1"/>
      <c r="D35" s="1"/>
      <c r="E35" s="1">
        <f t="shared" si="3"/>
        <v>520000</v>
      </c>
      <c r="F35" s="25"/>
    </row>
    <row r="36" spans="1:6" s="12" customFormat="1" ht="18" customHeight="1" x14ac:dyDescent="0.25">
      <c r="A36" s="10" t="s">
        <v>14</v>
      </c>
      <c r="B36" s="11">
        <f>SUM(B31:B35)</f>
        <v>520000</v>
      </c>
      <c r="C36" s="11">
        <f>SUM(C31:C34)</f>
        <v>500000</v>
      </c>
      <c r="D36" s="11">
        <f>SUM(D31:D34)</f>
        <v>2390000</v>
      </c>
      <c r="E36" s="11">
        <f>SUM(E31:E35)</f>
        <v>3410000</v>
      </c>
      <c r="F36" s="26"/>
    </row>
    <row r="37" spans="1:6" ht="18" customHeight="1" x14ac:dyDescent="0.25">
      <c r="A37" s="13" t="s">
        <v>15</v>
      </c>
      <c r="B37" s="14"/>
      <c r="C37" s="14"/>
      <c r="D37" s="14">
        <v>300000</v>
      </c>
      <c r="E37" s="15">
        <f>B37+C37+D37</f>
        <v>300000</v>
      </c>
      <c r="F37" s="25"/>
    </row>
    <row r="38" spans="1:6" ht="18" customHeight="1" x14ac:dyDescent="0.25">
      <c r="A38" s="16" t="s">
        <v>16</v>
      </c>
      <c r="B38" s="15"/>
      <c r="C38" s="15">
        <v>350000</v>
      </c>
      <c r="D38" s="15"/>
      <c r="E38" s="15">
        <f>B38+C38+D38</f>
        <v>350000</v>
      </c>
      <c r="F38" s="25"/>
    </row>
    <row r="39" spans="1:6" s="12" customFormat="1" ht="18" customHeight="1" x14ac:dyDescent="0.25">
      <c r="A39" s="10" t="s">
        <v>17</v>
      </c>
      <c r="B39" s="11">
        <f>SUM(B37:B38)</f>
        <v>0</v>
      </c>
      <c r="C39" s="11">
        <f>SUM(C37:C38)</f>
        <v>350000</v>
      </c>
      <c r="D39" s="11">
        <f>SUM(D37:D38)</f>
        <v>300000</v>
      </c>
      <c r="E39" s="11">
        <f>SUM(E37:E38)</f>
        <v>650000</v>
      </c>
      <c r="F39" s="26"/>
    </row>
    <row r="40" spans="1:6" ht="18" customHeight="1" x14ac:dyDescent="0.25">
      <c r="A40" s="8" t="s">
        <v>34</v>
      </c>
      <c r="B40" s="9"/>
      <c r="C40" s="9"/>
      <c r="D40" s="9">
        <v>90000</v>
      </c>
      <c r="E40" s="9">
        <f>B40+C40+D40</f>
        <v>90000</v>
      </c>
      <c r="F40" s="25"/>
    </row>
    <row r="41" spans="1:6" ht="18" customHeight="1" x14ac:dyDescent="0.25">
      <c r="A41" s="2" t="s">
        <v>35</v>
      </c>
      <c r="B41" s="1"/>
      <c r="C41" s="1"/>
      <c r="D41" s="1">
        <v>1400000</v>
      </c>
      <c r="E41" s="1">
        <f>B41+C41+D41</f>
        <v>1400000</v>
      </c>
      <c r="F41" s="25"/>
    </row>
    <row r="42" spans="1:6" s="12" customFormat="1" ht="18" customHeight="1" x14ac:dyDescent="0.25">
      <c r="A42" s="10" t="s">
        <v>18</v>
      </c>
      <c r="B42" s="11">
        <f>SUM(B40:B41)</f>
        <v>0</v>
      </c>
      <c r="C42" s="11">
        <f>SUM(C40:C41)</f>
        <v>0</v>
      </c>
      <c r="D42" s="11">
        <f>SUM(D40:D41)</f>
        <v>1490000</v>
      </c>
      <c r="E42" s="11">
        <f>SUM(E40:E41)</f>
        <v>1490000</v>
      </c>
      <c r="F42" s="26"/>
    </row>
    <row r="43" spans="1:6" ht="18" customHeight="1" x14ac:dyDescent="0.25">
      <c r="A43" s="2" t="s">
        <v>19</v>
      </c>
      <c r="B43" s="1">
        <v>18158000</v>
      </c>
      <c r="C43" s="1"/>
      <c r="D43" s="1"/>
      <c r="E43" s="1">
        <f>B43+C43+D43</f>
        <v>18158000</v>
      </c>
      <c r="F43" s="25"/>
    </row>
    <row r="44" spans="1:6" ht="18" customHeight="1" x14ac:dyDescent="0.25">
      <c r="A44" s="2" t="s">
        <v>36</v>
      </c>
      <c r="B44" s="1">
        <v>5400000</v>
      </c>
      <c r="C44" s="1"/>
      <c r="D44" s="1"/>
      <c r="E44" s="1">
        <f>B44+C44+D44</f>
        <v>5400000</v>
      </c>
      <c r="F44" s="25"/>
    </row>
    <row r="45" spans="1:6" ht="18" customHeight="1" x14ac:dyDescent="0.25">
      <c r="A45" s="2" t="s">
        <v>37</v>
      </c>
      <c r="B45" s="1">
        <v>0</v>
      </c>
      <c r="C45" s="1"/>
      <c r="D45" s="1"/>
      <c r="E45" s="1">
        <v>0</v>
      </c>
      <c r="F45" s="25"/>
    </row>
    <row r="46" spans="1:6" ht="18" customHeight="1" x14ac:dyDescent="0.25">
      <c r="A46" s="2" t="s">
        <v>38</v>
      </c>
      <c r="B46" s="1">
        <v>420000</v>
      </c>
      <c r="C46" s="1"/>
      <c r="D46" s="1"/>
      <c r="E46" s="1">
        <f t="shared" ref="E46:E47" si="4">B46+C46+D46</f>
        <v>420000</v>
      </c>
      <c r="F46" s="25"/>
    </row>
    <row r="47" spans="1:6" ht="18" customHeight="1" x14ac:dyDescent="0.25">
      <c r="A47" s="2" t="s">
        <v>39</v>
      </c>
      <c r="B47" s="1">
        <v>720000</v>
      </c>
      <c r="C47" s="1"/>
      <c r="D47" s="1"/>
      <c r="E47" s="1">
        <f t="shared" si="4"/>
        <v>720000</v>
      </c>
      <c r="F47" s="25"/>
    </row>
    <row r="48" spans="1:6" s="12" customFormat="1" ht="18" customHeight="1" x14ac:dyDescent="0.25">
      <c r="A48" s="10" t="s">
        <v>20</v>
      </c>
      <c r="B48" s="11">
        <f>SUM(B43:B47)</f>
        <v>24698000</v>
      </c>
      <c r="C48" s="11"/>
      <c r="D48" s="11"/>
      <c r="E48" s="11">
        <f>SUM(E43:E47)</f>
        <v>24698000</v>
      </c>
      <c r="F48" s="26"/>
    </row>
    <row r="49" spans="1:6" s="17" customFormat="1" ht="18" customHeight="1" x14ac:dyDescent="0.25">
      <c r="A49" s="2" t="s">
        <v>21</v>
      </c>
      <c r="B49" s="1"/>
      <c r="C49" s="1"/>
      <c r="D49" s="1">
        <v>110000</v>
      </c>
      <c r="E49" s="1">
        <f>B49+C49+D49</f>
        <v>110000</v>
      </c>
      <c r="F49" s="27"/>
    </row>
    <row r="50" spans="1:6" s="17" customFormat="1" ht="18" customHeight="1" x14ac:dyDescent="0.25">
      <c r="A50" s="2" t="s">
        <v>45</v>
      </c>
      <c r="B50" s="1">
        <v>560000</v>
      </c>
      <c r="C50" s="1"/>
      <c r="D50" s="1"/>
      <c r="E50" s="1">
        <f>B50+C50+D50</f>
        <v>560000</v>
      </c>
      <c r="F50" s="27"/>
    </row>
    <row r="51" spans="1:6" s="17" customFormat="1" ht="18" customHeight="1" x14ac:dyDescent="0.25">
      <c r="A51" s="30" t="s">
        <v>54</v>
      </c>
      <c r="B51" s="31"/>
      <c r="C51" s="31"/>
      <c r="D51" s="31">
        <v>2000000</v>
      </c>
      <c r="E51" s="31">
        <f>B51+C51+D51</f>
        <v>2000000</v>
      </c>
      <c r="F51" s="27"/>
    </row>
    <row r="52" spans="1:6" s="12" customFormat="1" ht="18" customHeight="1" x14ac:dyDescent="0.25">
      <c r="A52" s="10" t="s">
        <v>22</v>
      </c>
      <c r="B52" s="11">
        <f>SUM(B49:B50)</f>
        <v>560000</v>
      </c>
      <c r="C52" s="11">
        <f>SUM(C49)</f>
        <v>0</v>
      </c>
      <c r="D52" s="11">
        <f>SUM(D49:D51)</f>
        <v>2110000</v>
      </c>
      <c r="E52" s="11">
        <f>SUM(E49:E51)</f>
        <v>2670000</v>
      </c>
      <c r="F52" s="26"/>
    </row>
    <row r="53" spans="1:6" s="17" customFormat="1" ht="18" customHeight="1" x14ac:dyDescent="0.25">
      <c r="A53" s="2" t="s">
        <v>49</v>
      </c>
      <c r="B53" s="1"/>
      <c r="C53" s="1">
        <v>70000</v>
      </c>
      <c r="D53" s="1"/>
      <c r="E53" s="1">
        <f>B53+C53+D53</f>
        <v>70000</v>
      </c>
      <c r="F53" s="27"/>
    </row>
    <row r="54" spans="1:6" s="12" customFormat="1" ht="18" customHeight="1" x14ac:dyDescent="0.25">
      <c r="A54" s="10" t="s">
        <v>50</v>
      </c>
      <c r="B54" s="11"/>
      <c r="C54" s="11">
        <f>C53</f>
        <v>70000</v>
      </c>
      <c r="D54" s="11"/>
      <c r="E54" s="11">
        <f>E53</f>
        <v>70000</v>
      </c>
      <c r="F54" s="26"/>
    </row>
    <row r="55" spans="1:6" s="19" customFormat="1" ht="18" customHeight="1" x14ac:dyDescent="0.25">
      <c r="A55" s="20"/>
      <c r="B55" s="21"/>
      <c r="C55" s="21"/>
      <c r="D55" s="21"/>
      <c r="E55" s="21"/>
      <c r="F55" s="28"/>
    </row>
    <row r="56" spans="1:6" s="12" customFormat="1" ht="18" customHeight="1" x14ac:dyDescent="0.25">
      <c r="A56" s="10" t="s">
        <v>4</v>
      </c>
      <c r="B56" s="11">
        <f>B42+B39+B36+B30+B18+B52+B48+B54</f>
        <v>53482000</v>
      </c>
      <c r="C56" s="11">
        <f>C48+C42+C39+C36+C30+C18+C52+C54</f>
        <v>1970000</v>
      </c>
      <c r="D56" s="11">
        <f>D18+D30+D36+D39+D42+D48+D52+D54</f>
        <v>14015000</v>
      </c>
      <c r="E56" s="11">
        <f>E42+E39+E36+E30+E18+E52+E48+E54</f>
        <v>69467000</v>
      </c>
      <c r="F56" s="26"/>
    </row>
    <row r="57" spans="1:6" ht="15.75" x14ac:dyDescent="0.25">
      <c r="A57" s="18"/>
      <c r="B57" s="18"/>
      <c r="C57" s="18"/>
      <c r="D57" s="18"/>
      <c r="E57" s="18"/>
    </row>
    <row r="58" spans="1:6" ht="29.25" customHeight="1" x14ac:dyDescent="0.25">
      <c r="A58" s="32"/>
      <c r="B58" s="33"/>
      <c r="C58" s="33"/>
      <c r="D58" s="33"/>
      <c r="E58" s="33"/>
    </row>
  </sheetData>
  <mergeCells count="1">
    <mergeCell ref="A58:E58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Odbor investic a majetku</vt:lpstr>
      <vt:lpstr>'Odbor investic a majetku'!Názvy_tisku</vt:lpstr>
      <vt:lpstr>'Odbor investic a majetku'!Oblast_tisku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Šlechtová Andrea</dc:creator>
  <cp:lastModifiedBy>Šlechtová Andrea</cp:lastModifiedBy>
  <cp:lastPrinted>2019-06-04T07:51:14Z</cp:lastPrinted>
  <dcterms:created xsi:type="dcterms:W3CDTF">2018-02-15T13:14:28Z</dcterms:created>
  <dcterms:modified xsi:type="dcterms:W3CDTF">2019-06-12T13:01:06Z</dcterms:modified>
</cp:coreProperties>
</file>